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MUNE-CRISTHIAN\Desktop\CONCURSO CAS 003 DETERMINADO\"/>
    </mc:Choice>
  </mc:AlternateContent>
  <bookViews>
    <workbookView xWindow="0" yWindow="0" windowWidth="28800" windowHeight="11535" tabRatio="564" firstSheet="1" activeTab="1"/>
  </bookViews>
  <sheets>
    <sheet name="Base" sheetId="2" state="hidden" r:id="rId1"/>
    <sheet name="DJ 01. FICHA POSTULANTE" sheetId="1" r:id="rId2"/>
  </sheets>
  <definedNames>
    <definedName name="_xlnm._FilterDatabase" localSheetId="0" hidden="1">Base!$B$3:$D$3</definedName>
    <definedName name="_xlnm.Print_Area" localSheetId="1">'DJ 01. FICHA POSTULANTE'!$A$1:$N$213</definedName>
    <definedName name="Conv2025">Base!#REF!</definedName>
    <definedName name="PRIVADO">Base!$G$6:$G$8</definedName>
    <definedName name="PUBLICO" localSheetId="0">Base!$H$6:$H$11</definedName>
    <definedName name="PUBLICO">Base!$H$6:$H$10</definedName>
    <definedName name="PÚBLICO">Base!$H$6:$H$12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7" i="1" l="1"/>
  <c r="G213" i="1" l="1"/>
  <c r="M102" i="1"/>
  <c r="N102" i="1" s="1"/>
  <c r="I102" i="1" s="1"/>
  <c r="M103" i="1"/>
  <c r="O103" i="1" s="1"/>
  <c r="J103" i="1" s="1"/>
  <c r="M104" i="1"/>
  <c r="N104" i="1" s="1"/>
  <c r="I104" i="1" s="1"/>
  <c r="M105" i="1"/>
  <c r="N105" i="1" s="1"/>
  <c r="I105" i="1" s="1"/>
  <c r="M106" i="1"/>
  <c r="O106" i="1" s="1"/>
  <c r="J106" i="1" s="1"/>
  <c r="M107" i="1"/>
  <c r="O107" i="1" s="1"/>
  <c r="J107" i="1" s="1"/>
  <c r="M108" i="1"/>
  <c r="P108" i="1" s="1"/>
  <c r="K108" i="1" s="1"/>
  <c r="M109" i="1"/>
  <c r="O109" i="1" s="1"/>
  <c r="J109" i="1" s="1"/>
  <c r="M110" i="1"/>
  <c r="N110" i="1" s="1"/>
  <c r="I110" i="1" s="1"/>
  <c r="M111" i="1"/>
  <c r="O111" i="1" s="1"/>
  <c r="J111" i="1" s="1"/>
  <c r="M112" i="1"/>
  <c r="N112" i="1" s="1"/>
  <c r="I112" i="1" s="1"/>
  <c r="M113" i="1"/>
  <c r="O113" i="1" s="1"/>
  <c r="J113" i="1" s="1"/>
  <c r="M114" i="1"/>
  <c r="N114" i="1" s="1"/>
  <c r="I114" i="1" s="1"/>
  <c r="M115" i="1"/>
  <c r="O115" i="1" s="1"/>
  <c r="J115" i="1" s="1"/>
  <c r="M116" i="1"/>
  <c r="N116" i="1" s="1"/>
  <c r="I116" i="1" s="1"/>
  <c r="M117" i="1"/>
  <c r="N117" i="1" s="1"/>
  <c r="I117" i="1" s="1"/>
  <c r="M118" i="1"/>
  <c r="N118" i="1" s="1"/>
  <c r="I118" i="1" s="1"/>
  <c r="M191" i="1"/>
  <c r="O191" i="1" s="1"/>
  <c r="J191" i="1" s="1"/>
  <c r="M190" i="1"/>
  <c r="O190" i="1" s="1"/>
  <c r="J190" i="1" s="1"/>
  <c r="M189" i="1"/>
  <c r="P189" i="1" s="1"/>
  <c r="K189" i="1" s="1"/>
  <c r="M195" i="1"/>
  <c r="M194" i="1"/>
  <c r="O194" i="1" s="1"/>
  <c r="J194" i="1" s="1"/>
  <c r="M193" i="1"/>
  <c r="P193" i="1" s="1"/>
  <c r="K193" i="1" s="1"/>
  <c r="M192" i="1"/>
  <c r="O192" i="1" s="1"/>
  <c r="J192" i="1" s="1"/>
  <c r="M170" i="1"/>
  <c r="P170" i="1" s="1"/>
  <c r="K170" i="1" s="1"/>
  <c r="M169" i="1"/>
  <c r="O169" i="1" s="1"/>
  <c r="J169" i="1" s="1"/>
  <c r="M168" i="1"/>
  <c r="N168" i="1" s="1"/>
  <c r="I168" i="1" s="1"/>
  <c r="M167" i="1"/>
  <c r="P167" i="1" s="1"/>
  <c r="K167" i="1" s="1"/>
  <c r="M166" i="1"/>
  <c r="P166" i="1" s="1"/>
  <c r="K166" i="1" s="1"/>
  <c r="M165" i="1"/>
  <c r="O165" i="1" s="1"/>
  <c r="J165" i="1" s="1"/>
  <c r="M164" i="1"/>
  <c r="P164" i="1" s="1"/>
  <c r="K164" i="1" s="1"/>
  <c r="M163" i="1"/>
  <c r="P163" i="1" s="1"/>
  <c r="K163" i="1" s="1"/>
  <c r="M162" i="1"/>
  <c r="N162" i="1" s="1"/>
  <c r="I162" i="1" s="1"/>
  <c r="M143" i="1"/>
  <c r="P143" i="1" s="1"/>
  <c r="K143" i="1" s="1"/>
  <c r="M142" i="1"/>
  <c r="N142" i="1" s="1"/>
  <c r="I142" i="1" s="1"/>
  <c r="M141" i="1"/>
  <c r="P141" i="1" s="1"/>
  <c r="K141" i="1" s="1"/>
  <c r="M140" i="1"/>
  <c r="O140" i="1" s="1"/>
  <c r="J140" i="1" s="1"/>
  <c r="M139" i="1"/>
  <c r="P139" i="1" s="1"/>
  <c r="K139" i="1" s="1"/>
  <c r="M91" i="1"/>
  <c r="M90" i="1"/>
  <c r="P90" i="1" s="1"/>
  <c r="K90" i="1" s="1"/>
  <c r="M89" i="1"/>
  <c r="O89" i="1" s="1"/>
  <c r="J89" i="1" s="1"/>
  <c r="M88" i="1"/>
  <c r="P88" i="1" s="1"/>
  <c r="K88" i="1" s="1"/>
  <c r="M86" i="1"/>
  <c r="P86" i="1" s="1"/>
  <c r="K86" i="1" s="1"/>
  <c r="M85" i="1"/>
  <c r="O85" i="1" s="1"/>
  <c r="J85" i="1" s="1"/>
  <c r="M84" i="1"/>
  <c r="O84" i="1" s="1"/>
  <c r="J84" i="1" s="1"/>
  <c r="M83" i="1"/>
  <c r="P83" i="1" s="1"/>
  <c r="K83" i="1" s="1"/>
  <c r="M87" i="1"/>
  <c r="O87" i="1" s="1"/>
  <c r="J87" i="1" s="1"/>
  <c r="O117" i="1" l="1"/>
  <c r="J117" i="1" s="1"/>
  <c r="N109" i="1"/>
  <c r="I109" i="1" s="1"/>
  <c r="N115" i="1"/>
  <c r="I115" i="1" s="1"/>
  <c r="O114" i="1"/>
  <c r="J114" i="1" s="1"/>
  <c r="N113" i="1"/>
  <c r="I113" i="1" s="1"/>
  <c r="N111" i="1"/>
  <c r="I111" i="1" s="1"/>
  <c r="P192" i="1"/>
  <c r="K192" i="1" s="1"/>
  <c r="P111" i="1"/>
  <c r="K111" i="1" s="1"/>
  <c r="P109" i="1"/>
  <c r="K109" i="1" s="1"/>
  <c r="P107" i="1"/>
  <c r="K107" i="1" s="1"/>
  <c r="N107" i="1"/>
  <c r="I107" i="1" s="1"/>
  <c r="N190" i="1"/>
  <c r="I190" i="1" s="1"/>
  <c r="P118" i="1"/>
  <c r="K118" i="1" s="1"/>
  <c r="P190" i="1"/>
  <c r="K190" i="1" s="1"/>
  <c r="O118" i="1"/>
  <c r="J118" i="1" s="1"/>
  <c r="P113" i="1"/>
  <c r="K113" i="1" s="1"/>
  <c r="N192" i="1"/>
  <c r="I192" i="1" s="1"/>
  <c r="P117" i="1"/>
  <c r="K117" i="1" s="1"/>
  <c r="P105" i="1"/>
  <c r="K105" i="1" s="1"/>
  <c r="O104" i="1"/>
  <c r="J104" i="1" s="1"/>
  <c r="P112" i="1"/>
  <c r="K112" i="1" s="1"/>
  <c r="O112" i="1"/>
  <c r="J112" i="1" s="1"/>
  <c r="O116" i="1"/>
  <c r="J116" i="1" s="1"/>
  <c r="O108" i="1"/>
  <c r="J108" i="1" s="1"/>
  <c r="N103" i="1"/>
  <c r="I103" i="1" s="1"/>
  <c r="N108" i="1"/>
  <c r="I108" i="1" s="1"/>
  <c r="P106" i="1"/>
  <c r="K106" i="1" s="1"/>
  <c r="P116" i="1"/>
  <c r="K116" i="1" s="1"/>
  <c r="N106" i="1"/>
  <c r="I106" i="1" s="1"/>
  <c r="P104" i="1"/>
  <c r="K104" i="1" s="1"/>
  <c r="P114" i="1"/>
  <c r="K114" i="1" s="1"/>
  <c r="P102" i="1"/>
  <c r="K102" i="1" s="1"/>
  <c r="O102" i="1"/>
  <c r="J102" i="1" s="1"/>
  <c r="P110" i="1"/>
  <c r="K110" i="1" s="1"/>
  <c r="O105" i="1"/>
  <c r="J105" i="1" s="1"/>
  <c r="P115" i="1"/>
  <c r="K115" i="1" s="1"/>
  <c r="O110" i="1"/>
  <c r="J110" i="1" s="1"/>
  <c r="P103" i="1"/>
  <c r="K103" i="1" s="1"/>
  <c r="N194" i="1"/>
  <c r="I194" i="1" s="1"/>
  <c r="P194" i="1"/>
  <c r="K194" i="1" s="1"/>
  <c r="N189" i="1"/>
  <c r="I189" i="1" s="1"/>
  <c r="O189" i="1"/>
  <c r="J189" i="1" s="1"/>
  <c r="N191" i="1"/>
  <c r="I191" i="1" s="1"/>
  <c r="P191" i="1"/>
  <c r="K191" i="1" s="1"/>
  <c r="N193" i="1"/>
  <c r="I193" i="1" s="1"/>
  <c r="O193" i="1"/>
  <c r="J193" i="1" s="1"/>
  <c r="N195" i="1"/>
  <c r="I195" i="1" s="1"/>
  <c r="O168" i="1"/>
  <c r="J168" i="1" s="1"/>
  <c r="P168" i="1"/>
  <c r="K168" i="1" s="1"/>
  <c r="P162" i="1"/>
  <c r="K162" i="1" s="1"/>
  <c r="O162" i="1"/>
  <c r="J162" i="1" s="1"/>
  <c r="N169" i="1"/>
  <c r="I169" i="1" s="1"/>
  <c r="P169" i="1"/>
  <c r="K169" i="1" s="1"/>
  <c r="O167" i="1"/>
  <c r="J167" i="1" s="1"/>
  <c r="N167" i="1"/>
  <c r="I167" i="1" s="1"/>
  <c r="O163" i="1"/>
  <c r="J163" i="1" s="1"/>
  <c r="N163" i="1"/>
  <c r="I163" i="1" s="1"/>
  <c r="P165" i="1"/>
  <c r="K165" i="1" s="1"/>
  <c r="O166" i="1"/>
  <c r="J166" i="1" s="1"/>
  <c r="N164" i="1"/>
  <c r="I164" i="1" s="1"/>
  <c r="O164" i="1"/>
  <c r="J164" i="1" s="1"/>
  <c r="N166" i="1"/>
  <c r="I166" i="1" s="1"/>
  <c r="N170" i="1"/>
  <c r="I170" i="1" s="1"/>
  <c r="N165" i="1"/>
  <c r="I165" i="1" s="1"/>
  <c r="O170" i="1"/>
  <c r="J170" i="1" s="1"/>
  <c r="P140" i="1"/>
  <c r="K140" i="1" s="1"/>
  <c r="O142" i="1"/>
  <c r="J142" i="1" s="1"/>
  <c r="P142" i="1"/>
  <c r="K142" i="1" s="1"/>
  <c r="N140" i="1"/>
  <c r="I140" i="1" s="1"/>
  <c r="N139" i="1"/>
  <c r="I139" i="1" s="1"/>
  <c r="O139" i="1"/>
  <c r="J139" i="1" s="1"/>
  <c r="N141" i="1"/>
  <c r="I141" i="1" s="1"/>
  <c r="O141" i="1"/>
  <c r="J141" i="1" s="1"/>
  <c r="N143" i="1"/>
  <c r="I143" i="1" s="1"/>
  <c r="O143" i="1"/>
  <c r="J143" i="1" s="1"/>
  <c r="P89" i="1"/>
  <c r="K89" i="1" s="1"/>
  <c r="N88" i="1"/>
  <c r="I88" i="1" s="1"/>
  <c r="N89" i="1"/>
  <c r="I89" i="1" s="1"/>
  <c r="O88" i="1"/>
  <c r="J88" i="1" s="1"/>
  <c r="N90" i="1"/>
  <c r="I90" i="1" s="1"/>
  <c r="O90" i="1"/>
  <c r="J90" i="1" s="1"/>
  <c r="N86" i="1"/>
  <c r="I86" i="1" s="1"/>
  <c r="P84" i="1"/>
  <c r="K84" i="1" s="1"/>
  <c r="O86" i="1"/>
  <c r="J86" i="1" s="1"/>
  <c r="N85" i="1"/>
  <c r="I85" i="1" s="1"/>
  <c r="O83" i="1"/>
  <c r="J83" i="1" s="1"/>
  <c r="P85" i="1"/>
  <c r="K85" i="1" s="1"/>
  <c r="N83" i="1"/>
  <c r="I83" i="1" s="1"/>
  <c r="N84" i="1"/>
  <c r="I84" i="1" s="1"/>
  <c r="P87" i="1"/>
  <c r="K87" i="1" s="1"/>
  <c r="N87" i="1"/>
  <c r="I87" i="1" s="1"/>
  <c r="O195" i="1" l="1"/>
  <c r="J195" i="1" s="1"/>
  <c r="M188" i="1"/>
  <c r="M187" i="1"/>
  <c r="N187" i="1" s="1"/>
  <c r="M186" i="1"/>
  <c r="N186" i="1" s="1"/>
  <c r="M185" i="1"/>
  <c r="M184" i="1"/>
  <c r="M183" i="1"/>
  <c r="N183" i="1" s="1"/>
  <c r="M182" i="1"/>
  <c r="N182" i="1" s="1"/>
  <c r="M181" i="1"/>
  <c r="M161" i="1"/>
  <c r="M160" i="1"/>
  <c r="N160" i="1" s="1"/>
  <c r="M159" i="1"/>
  <c r="N159" i="1" s="1"/>
  <c r="M158" i="1"/>
  <c r="M157" i="1"/>
  <c r="M156" i="1"/>
  <c r="N156" i="1" s="1"/>
  <c r="M155" i="1"/>
  <c r="M144" i="1"/>
  <c r="M138" i="1"/>
  <c r="M137" i="1"/>
  <c r="N137" i="1" s="1"/>
  <c r="M136" i="1"/>
  <c r="N136" i="1" s="1"/>
  <c r="I136" i="1" s="1"/>
  <c r="M135" i="1"/>
  <c r="M134" i="1"/>
  <c r="M133" i="1"/>
  <c r="N133" i="1" s="1"/>
  <c r="M132" i="1"/>
  <c r="N132" i="1" s="1"/>
  <c r="M131" i="1"/>
  <c r="M130" i="1"/>
  <c r="N130" i="1" s="1"/>
  <c r="I130" i="1" s="1"/>
  <c r="M129" i="1"/>
  <c r="N129" i="1" s="1"/>
  <c r="M74" i="1"/>
  <c r="N74" i="1" s="1"/>
  <c r="M75" i="1"/>
  <c r="M76" i="1"/>
  <c r="M77" i="1"/>
  <c r="N77" i="1" s="1"/>
  <c r="I77" i="1" s="1"/>
  <c r="M78" i="1"/>
  <c r="N78" i="1" s="1"/>
  <c r="M79" i="1"/>
  <c r="M80" i="1"/>
  <c r="M81" i="1"/>
  <c r="N81" i="1" s="1"/>
  <c r="I81" i="1" s="1"/>
  <c r="M82" i="1"/>
  <c r="N82" i="1" s="1"/>
  <c r="M73" i="1"/>
  <c r="N73" i="1" s="1"/>
  <c r="P195" i="1" l="1"/>
  <c r="K195" i="1" s="1"/>
  <c r="I187" i="1"/>
  <c r="O187" i="1"/>
  <c r="J187" i="1" s="1"/>
  <c r="I183" i="1"/>
  <c r="O183" i="1"/>
  <c r="J183" i="1" s="1"/>
  <c r="I182" i="1"/>
  <c r="I186" i="1"/>
  <c r="N181" i="1"/>
  <c r="I181" i="1" s="1"/>
  <c r="O182" i="1"/>
  <c r="J182" i="1" s="1"/>
  <c r="N185" i="1"/>
  <c r="I185" i="1" s="1"/>
  <c r="O186" i="1"/>
  <c r="J186" i="1" s="1"/>
  <c r="N184" i="1"/>
  <c r="O184" i="1" s="1"/>
  <c r="J184" i="1" s="1"/>
  <c r="N188" i="1"/>
  <c r="O188" i="1" s="1"/>
  <c r="J188" i="1" s="1"/>
  <c r="O159" i="1"/>
  <c r="J159" i="1" s="1"/>
  <c r="I159" i="1"/>
  <c r="N155" i="1"/>
  <c r="O155" i="1" s="1"/>
  <c r="J155" i="1" s="1"/>
  <c r="I160" i="1"/>
  <c r="O160" i="1"/>
  <c r="J160" i="1" s="1"/>
  <c r="I156" i="1"/>
  <c r="O156" i="1"/>
  <c r="J156" i="1" s="1"/>
  <c r="N158" i="1"/>
  <c r="I158" i="1" s="1"/>
  <c r="N157" i="1"/>
  <c r="N161" i="1"/>
  <c r="I161" i="1" s="1"/>
  <c r="O161" i="1"/>
  <c r="J161" i="1" s="1"/>
  <c r="O130" i="1"/>
  <c r="J130" i="1" s="1"/>
  <c r="N134" i="1"/>
  <c r="I134" i="1" s="1"/>
  <c r="N138" i="1"/>
  <c r="I138" i="1" s="1"/>
  <c r="I129" i="1"/>
  <c r="O129" i="1"/>
  <c r="J129" i="1" s="1"/>
  <c r="I133" i="1"/>
  <c r="O133" i="1"/>
  <c r="J133" i="1" s="1"/>
  <c r="I137" i="1"/>
  <c r="O137" i="1"/>
  <c r="J137" i="1" s="1"/>
  <c r="N131" i="1"/>
  <c r="I131" i="1" s="1"/>
  <c r="O132" i="1"/>
  <c r="J132" i="1" s="1"/>
  <c r="N135" i="1"/>
  <c r="I135" i="1" s="1"/>
  <c r="O136" i="1"/>
  <c r="J136" i="1" s="1"/>
  <c r="N144" i="1"/>
  <c r="I144" i="1" s="1"/>
  <c r="I132" i="1"/>
  <c r="I78" i="1"/>
  <c r="O78" i="1"/>
  <c r="J78" i="1" s="1"/>
  <c r="I82" i="1"/>
  <c r="O82" i="1"/>
  <c r="J82" i="1" s="1"/>
  <c r="I74" i="1"/>
  <c r="O74" i="1"/>
  <c r="J74" i="1" s="1"/>
  <c r="N76" i="1"/>
  <c r="I76" i="1" s="1"/>
  <c r="O77" i="1"/>
  <c r="J77" i="1" s="1"/>
  <c r="N80" i="1"/>
  <c r="I80" i="1" s="1"/>
  <c r="O81" i="1"/>
  <c r="J81" i="1" s="1"/>
  <c r="N91" i="1"/>
  <c r="I91" i="1" s="1"/>
  <c r="N79" i="1"/>
  <c r="N75" i="1"/>
  <c r="P159" i="1" l="1"/>
  <c r="K159" i="1" s="1"/>
  <c r="P187" i="1"/>
  <c r="K187" i="1" s="1"/>
  <c r="O158" i="1"/>
  <c r="J158" i="1" s="1"/>
  <c r="P183" i="1"/>
  <c r="K183" i="1" s="1"/>
  <c r="P182" i="1"/>
  <c r="K182" i="1" s="1"/>
  <c r="O185" i="1"/>
  <c r="J185" i="1" s="1"/>
  <c r="I188" i="1"/>
  <c r="P188" i="1"/>
  <c r="K188" i="1" s="1"/>
  <c r="I184" i="1"/>
  <c r="P184" i="1"/>
  <c r="K184" i="1" s="1"/>
  <c r="O181" i="1"/>
  <c r="J181" i="1" s="1"/>
  <c r="P186" i="1"/>
  <c r="K186" i="1" s="1"/>
  <c r="P155" i="1"/>
  <c r="K155" i="1" s="1"/>
  <c r="I155" i="1"/>
  <c r="P161" i="1"/>
  <c r="K161" i="1" s="1"/>
  <c r="P156" i="1"/>
  <c r="K156" i="1" s="1"/>
  <c r="P160" i="1"/>
  <c r="K160" i="1" s="1"/>
  <c r="I157" i="1"/>
  <c r="O157" i="1"/>
  <c r="J157" i="1" s="1"/>
  <c r="P130" i="1"/>
  <c r="K130" i="1" s="1"/>
  <c r="O131" i="1"/>
  <c r="J131" i="1" s="1"/>
  <c r="P133" i="1"/>
  <c r="K133" i="1" s="1"/>
  <c r="O135" i="1"/>
  <c r="J135" i="1" s="1"/>
  <c r="P137" i="1"/>
  <c r="K137" i="1" s="1"/>
  <c r="O138" i="1"/>
  <c r="O144" i="1"/>
  <c r="J144" i="1" s="1"/>
  <c r="O134" i="1"/>
  <c r="J134" i="1" s="1"/>
  <c r="P136" i="1"/>
  <c r="K136" i="1" s="1"/>
  <c r="P129" i="1"/>
  <c r="K129" i="1" s="1"/>
  <c r="P132" i="1"/>
  <c r="K132" i="1" s="1"/>
  <c r="O91" i="1"/>
  <c r="J91" i="1" s="1"/>
  <c r="O76" i="1"/>
  <c r="J76" i="1" s="1"/>
  <c r="O80" i="1"/>
  <c r="J80" i="1" s="1"/>
  <c r="P74" i="1"/>
  <c r="K74" i="1" s="1"/>
  <c r="P81" i="1"/>
  <c r="K81" i="1" s="1"/>
  <c r="I75" i="1"/>
  <c r="P82" i="1"/>
  <c r="K82" i="1" s="1"/>
  <c r="P78" i="1"/>
  <c r="K78" i="1" s="1"/>
  <c r="I79" i="1"/>
  <c r="P77" i="1"/>
  <c r="K77" i="1" s="1"/>
  <c r="O75" i="1"/>
  <c r="J75" i="1" s="1"/>
  <c r="O79" i="1"/>
  <c r="J79" i="1" s="1"/>
  <c r="P158" i="1" l="1"/>
  <c r="K158" i="1" s="1"/>
  <c r="P185" i="1"/>
  <c r="K185" i="1" s="1"/>
  <c r="P181" i="1"/>
  <c r="K181" i="1" s="1"/>
  <c r="P131" i="1"/>
  <c r="K131" i="1" s="1"/>
  <c r="P157" i="1"/>
  <c r="K157" i="1" s="1"/>
  <c r="P135" i="1"/>
  <c r="K135" i="1" s="1"/>
  <c r="P144" i="1"/>
  <c r="K144" i="1" s="1"/>
  <c r="P91" i="1"/>
  <c r="K91" i="1" s="1"/>
  <c r="P138" i="1"/>
  <c r="K138" i="1" s="1"/>
  <c r="J138" i="1"/>
  <c r="P134" i="1"/>
  <c r="K134" i="1" s="1"/>
  <c r="P80" i="1"/>
  <c r="K80" i="1" s="1"/>
  <c r="P76" i="1"/>
  <c r="K76" i="1" s="1"/>
  <c r="P79" i="1"/>
  <c r="K79" i="1" s="1"/>
  <c r="P75" i="1"/>
  <c r="K75" i="1" s="1"/>
  <c r="M180" i="1" l="1"/>
  <c r="M179" i="1"/>
  <c r="M154" i="1"/>
  <c r="M153" i="1"/>
  <c r="N153" i="1" s="1"/>
  <c r="I153" i="1" s="1"/>
  <c r="M128" i="1"/>
  <c r="M127" i="1"/>
  <c r="I73" i="1"/>
  <c r="M72" i="1"/>
  <c r="F212" i="1"/>
  <c r="N180" i="1" l="1"/>
  <c r="I180" i="1" s="1"/>
  <c r="N179" i="1"/>
  <c r="I179" i="1" s="1"/>
  <c r="O153" i="1"/>
  <c r="J153" i="1" s="1"/>
  <c r="N154" i="1"/>
  <c r="I154" i="1" s="1"/>
  <c r="I172" i="1" s="1"/>
  <c r="N128" i="1"/>
  <c r="I128" i="1" s="1"/>
  <c r="N127" i="1"/>
  <c r="I127" i="1" s="1"/>
  <c r="O73" i="1"/>
  <c r="J73" i="1" s="1"/>
  <c r="N72" i="1"/>
  <c r="I72" i="1" s="1"/>
  <c r="I146" i="1" l="1"/>
  <c r="I197" i="1"/>
  <c r="I93" i="1"/>
  <c r="I120" i="1"/>
  <c r="O180" i="1"/>
  <c r="J180" i="1" s="1"/>
  <c r="O179" i="1"/>
  <c r="J179" i="1" s="1"/>
  <c r="P153" i="1"/>
  <c r="K153" i="1" s="1"/>
  <c r="O154" i="1"/>
  <c r="J154" i="1" s="1"/>
  <c r="J172" i="1" s="1"/>
  <c r="O128" i="1"/>
  <c r="J128" i="1" s="1"/>
  <c r="O127" i="1"/>
  <c r="P73" i="1"/>
  <c r="K73" i="1" s="1"/>
  <c r="O72" i="1"/>
  <c r="J72" i="1" s="1"/>
  <c r="J93" i="1" s="1"/>
  <c r="J120" i="1" l="1"/>
  <c r="P180" i="1"/>
  <c r="K180" i="1" s="1"/>
  <c r="J197" i="1"/>
  <c r="P179" i="1"/>
  <c r="K179" i="1" s="1"/>
  <c r="P154" i="1"/>
  <c r="K154" i="1" s="1"/>
  <c r="K172" i="1" s="1"/>
  <c r="J127" i="1"/>
  <c r="J146" i="1" s="1"/>
  <c r="P127" i="1"/>
  <c r="K127" i="1" s="1"/>
  <c r="P128" i="1"/>
  <c r="K128" i="1" s="1"/>
  <c r="P72" i="1"/>
  <c r="K72" i="1" l="1"/>
  <c r="K93" i="1" s="1"/>
  <c r="K95" i="1" s="1"/>
  <c r="J94" i="1" s="1"/>
  <c r="J95" i="1" s="1"/>
  <c r="I94" i="1" s="1"/>
  <c r="I92" i="1" s="1"/>
  <c r="K197" i="1"/>
  <c r="K199" i="1" s="1"/>
  <c r="J198" i="1" s="1"/>
  <c r="K120" i="1"/>
  <c r="K121" i="1" s="1"/>
  <c r="K174" i="1"/>
  <c r="J173" i="1" s="1"/>
  <c r="K173" i="1"/>
  <c r="K146" i="1"/>
  <c r="K94" i="1" l="1"/>
  <c r="K198" i="1"/>
  <c r="K196" i="1"/>
  <c r="J199" i="1"/>
  <c r="I198" i="1" s="1"/>
  <c r="I196" i="1" s="1"/>
  <c r="K171" i="1"/>
  <c r="J174" i="1"/>
  <c r="I173" i="1" s="1"/>
  <c r="I171" i="1" s="1"/>
  <c r="K147" i="1"/>
  <c r="K148" i="1"/>
  <c r="J147" i="1" s="1"/>
  <c r="K122" i="1"/>
  <c r="J121" i="1" s="1"/>
  <c r="J122" i="1" s="1"/>
  <c r="I121" i="1" s="1"/>
  <c r="I119" i="1" s="1"/>
  <c r="K92" i="1"/>
  <c r="J196" i="1" l="1"/>
  <c r="J171" i="1"/>
  <c r="K145" i="1"/>
  <c r="J148" i="1"/>
  <c r="I147" i="1" s="1"/>
  <c r="I145" i="1" s="1"/>
  <c r="K119" i="1"/>
  <c r="J119" i="1"/>
  <c r="J92" i="1"/>
  <c r="J145" i="1" l="1"/>
</calcChain>
</file>

<file path=xl/connections.xml><?xml version="1.0" encoding="utf-8"?>
<connections xmlns="http://schemas.openxmlformats.org/spreadsheetml/2006/main">
  <connection id="1" keepAlive="1" name="Consulta - PRIVADO" description="Conexión a la consulta 'PRIVADO' en el libro." type="5" refreshedVersion="0" background="1">
    <dbPr connection="Provider=Microsoft.Mashup.OleDb.1;Data Source=$Workbook$;Location=PRIVADO;Extended Properties=&quot;&quot;" command="SELECT * FROM [PRIVADO]"/>
  </connection>
</connections>
</file>

<file path=xl/sharedStrings.xml><?xml version="1.0" encoding="utf-8"?>
<sst xmlns="http://schemas.openxmlformats.org/spreadsheetml/2006/main" count="221" uniqueCount="128">
  <si>
    <t>Puesto al que postula</t>
  </si>
  <si>
    <t>I. DATOS PERSONALES</t>
  </si>
  <si>
    <t>DNI N°</t>
  </si>
  <si>
    <t>Edad</t>
  </si>
  <si>
    <t>RUC</t>
  </si>
  <si>
    <t>Apellidos y Nombres</t>
  </si>
  <si>
    <t>Paterno</t>
  </si>
  <si>
    <t>Materno</t>
  </si>
  <si>
    <t>Nombres</t>
  </si>
  <si>
    <t>Lugar y Fecha de Nacimiento</t>
  </si>
  <si>
    <t>Estado Civil</t>
  </si>
  <si>
    <t>N° de Brevete</t>
  </si>
  <si>
    <t>Domicilio</t>
  </si>
  <si>
    <t>Dirección</t>
  </si>
  <si>
    <t>Ciudad</t>
  </si>
  <si>
    <t>Distrito</t>
  </si>
  <si>
    <t>Provincia</t>
  </si>
  <si>
    <t>Departamento</t>
  </si>
  <si>
    <t>Correo Electrónico</t>
  </si>
  <si>
    <t>Registro N°</t>
  </si>
  <si>
    <t>FICHA DE POSTULANTE</t>
  </si>
  <si>
    <t>Formulo la presente Declaración Jurada en virtud del Principio de Presunción de veracidad previsto en el numeral 1.7 del artículo IV del Título Preliminar y artículo 42° de la Ley N° 27444, Ley General de Procedimiento Administrativo General, sujetándose a las acciones legales y/o penales que correspondan de acuerdo a la legislación nacional vigente, Por lo que Declaro que todos los datos y/o información declarada en el presente documento es verdadero.</t>
  </si>
  <si>
    <t>II. PERSONA CON DISCAPACIDAD</t>
  </si>
  <si>
    <t>¿El postulante es discapacitado? (Marcar con una "X")</t>
  </si>
  <si>
    <t>N° de Registro</t>
  </si>
  <si>
    <t>NO</t>
  </si>
  <si>
    <t>III. LICENCIADO DE LAS FUERZAS ARMADAS</t>
  </si>
  <si>
    <t>¿El postulante es licenciado de las fuerzas armadas (Marcar con una "X")</t>
  </si>
  <si>
    <t>IV. DEPORTISTA CALIFICADO DE ALTO NIVEL</t>
  </si>
  <si>
    <t>¿El postulante es deportista calificado? (Marcar con una "X")</t>
  </si>
  <si>
    <t>V. FORMACIÓN ACADÉMICA</t>
  </si>
  <si>
    <t>ESPECIALIDAD</t>
  </si>
  <si>
    <t>UNIVERSIDAD</t>
  </si>
  <si>
    <t>CIUDAD/PAIS</t>
  </si>
  <si>
    <t>Mes/Año</t>
  </si>
  <si>
    <t>N° de Folio</t>
  </si>
  <si>
    <t>Desde</t>
  </si>
  <si>
    <t>Hasta</t>
  </si>
  <si>
    <t>Doctorado</t>
  </si>
  <si>
    <t>Maestría</t>
  </si>
  <si>
    <t>Bachiller</t>
  </si>
  <si>
    <t>TIPO</t>
  </si>
  <si>
    <t>NOMBRE</t>
  </si>
  <si>
    <t>INSTITUCIÓN</t>
  </si>
  <si>
    <t>VII. EXPERIENCIA LABORAL</t>
  </si>
  <si>
    <t>N°</t>
  </si>
  <si>
    <t>NOBRE DE LA ENTIDAD O EMPRESA</t>
  </si>
  <si>
    <t>SECTOR : PÚBLICO O PRIVADO</t>
  </si>
  <si>
    <t>CARGO</t>
  </si>
  <si>
    <t>Firma del Postulante</t>
  </si>
  <si>
    <t>Mes/Año / (MM/AA)</t>
  </si>
  <si>
    <t>N° Celular</t>
  </si>
  <si>
    <t>Colegio Profesional (de corresponder)</t>
  </si>
  <si>
    <t>SI*</t>
  </si>
  <si>
    <t>*Si la respuesta es afirmativa, adjuntar copia simple del documento oficial emitido por la autoridad competente que acredite su condición.</t>
  </si>
  <si>
    <t>*Si la respuesta es afirmativa, indicar el número de inscripción en el registro nacional con discapacidad y adjuntar copia simple del carnet de discapacidad y/o resolución expedida por el Consejo Nacional con Discapacidad - CONADIS". (la documentación de alcanzará en fecha de presentanción de hoja de vida documentada, según cronograma)</t>
  </si>
  <si>
    <t>ESTUDIOS</t>
  </si>
  <si>
    <t>Egresado Universitario</t>
  </si>
  <si>
    <t>Egresado Técnico</t>
  </si>
  <si>
    <t>Titulado Técnico</t>
  </si>
  <si>
    <t>VI. CAPACITACIONES*</t>
  </si>
  <si>
    <t>CANTITDAD HORAS</t>
  </si>
  <si>
    <t>Meses</t>
  </si>
  <si>
    <t>Días</t>
  </si>
  <si>
    <t>Total tiempo en el cargo</t>
  </si>
  <si>
    <t>Año</t>
  </si>
  <si>
    <t>DIAS</t>
  </si>
  <si>
    <t>AÑO</t>
  </si>
  <si>
    <t>MES</t>
  </si>
  <si>
    <r>
      <t xml:space="preserve">Fecha de fin </t>
    </r>
    <r>
      <rPr>
        <sz val="10"/>
        <color theme="1"/>
        <rFont val="Arial"/>
        <family val="2"/>
      </rPr>
      <t>(día/mes/año)</t>
    </r>
  </si>
  <si>
    <r>
      <t xml:space="preserve">Fecha inicio </t>
    </r>
    <r>
      <rPr>
        <sz val="10"/>
        <color theme="1"/>
        <rFont val="Arial"/>
        <family val="2"/>
      </rPr>
      <t>(día/mes/año)</t>
    </r>
  </si>
  <si>
    <t>LISTA DE CONVOCATORIAS 2025</t>
  </si>
  <si>
    <t>CONVOCATORIA</t>
  </si>
  <si>
    <t>Proceso de convocatoria</t>
  </si>
  <si>
    <t>Total</t>
  </si>
  <si>
    <t>N° DNI</t>
  </si>
  <si>
    <t>Habilitado</t>
  </si>
  <si>
    <t>Fecha del Certificado (D/M/A)</t>
  </si>
  <si>
    <r>
      <t xml:space="preserve">Fecha del Diploma </t>
    </r>
    <r>
      <rPr>
        <b/>
        <sz val="10"/>
        <color theme="1"/>
        <rFont val="Calibri"/>
        <family val="2"/>
        <scheme val="minor"/>
      </rPr>
      <t>(D/M/A)</t>
    </r>
  </si>
  <si>
    <t>Opcion</t>
  </si>
  <si>
    <t>Marque con (X)</t>
  </si>
  <si>
    <t>Fecha de fin (día/mes/año)</t>
  </si>
  <si>
    <t>Fecha inicio (día/mes/año)</t>
  </si>
  <si>
    <t>VI. OFIMÁTICA E IDIOMAS*</t>
  </si>
  <si>
    <t>A. OFIMÁTICA</t>
  </si>
  <si>
    <t>NIVEL DOMINIO</t>
  </si>
  <si>
    <t>B. IDIOMAS</t>
  </si>
  <si>
    <t>Word</t>
  </si>
  <si>
    <t>Inglés</t>
  </si>
  <si>
    <t>Excel</t>
  </si>
  <si>
    <t>Powerpoint</t>
  </si>
  <si>
    <r>
      <t xml:space="preserve">DOCUMENTO ADICIONAL QUE SOLICITE EL PERFIL
</t>
    </r>
    <r>
      <rPr>
        <sz val="12"/>
        <color theme="1"/>
        <rFont val="Calibri"/>
        <family val="2"/>
        <scheme val="minor"/>
      </rPr>
      <t>Adjuntar copia simple del documento que sustenta el requisito adicional.</t>
    </r>
  </si>
  <si>
    <t>Declaro bajo juramento que la información es veraz y asumo las responsabilidades y consecuencias legales que ello produzca.</t>
  </si>
  <si>
    <t>Título Profesional Universitario</t>
  </si>
  <si>
    <t>Título de Segunda Especialidad</t>
  </si>
  <si>
    <r>
      <rPr>
        <b/>
        <sz val="14"/>
        <color theme="1"/>
        <rFont val="Calibri"/>
        <family val="2"/>
        <scheme val="minor"/>
      </rPr>
      <t>EXPERIENCIA GENERAL</t>
    </r>
    <r>
      <rPr>
        <sz val="14"/>
        <color theme="1"/>
        <rFont val="Calibri"/>
        <family val="2"/>
        <scheme val="minor"/>
      </rPr>
      <t xml:space="preserve"> .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Tiempo que la persona ha laborado, independientemente del régimen laboral o modalidad de contratación. Consignar desde la fecha de egreso, caso contrario del documento que acredite el cumplimiento del perfil</t>
    </r>
    <r>
      <rPr>
        <b/>
        <sz val="10"/>
        <color theme="1"/>
        <rFont val="Calibri"/>
        <family val="2"/>
        <scheme val="minor"/>
      </rPr>
      <t>.</t>
    </r>
  </si>
  <si>
    <r>
      <rPr>
        <b/>
        <sz val="14"/>
        <color theme="1"/>
        <rFont val="Calibri"/>
        <family val="2"/>
        <scheme val="minor"/>
      </rPr>
      <t xml:space="preserve">EXPERIENCIA ESPECÍFICA </t>
    </r>
    <r>
      <rPr>
        <b/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>Los siguientes tres (3) componentes: A. Experiencia Específica en FUNCIÓN o la MATERIA. B. Experiencia Específica en el PUESTO O CARGO. C. Experiencia Específica en el SECTOR PÚBLICO. Estos deben estar contenidos dentro de la Experiencia General.</t>
    </r>
  </si>
  <si>
    <r>
      <rPr>
        <b/>
        <sz val="13"/>
        <color theme="1"/>
        <rFont val="Calibri"/>
        <family val="2"/>
        <scheme val="minor"/>
      </rPr>
      <t>B. Experiencia Específica en el PUESTO O CARGO</t>
    </r>
    <r>
      <rPr>
        <sz val="11"/>
        <color theme="1"/>
        <rFont val="Calibri"/>
        <family val="2"/>
        <scheme val="minor"/>
      </rPr>
      <t xml:space="preserve">
     Aquella que es adquirida del desempeño de un nivel o tipo de puesto o cargo específico similar o igual al puesto que está postulando.</t>
    </r>
  </si>
  <si>
    <r>
      <rPr>
        <b/>
        <sz val="13"/>
        <color theme="1"/>
        <rFont val="Calibri"/>
        <family val="2"/>
        <scheme val="minor"/>
      </rPr>
      <t>C. Experiencia Específica en el SECTOR PÚBLICO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     Aquella que es adquirida del desempeño de funciones en una entidad pública o empresa del sector público</t>
    </r>
  </si>
  <si>
    <t>Otros Aspectos Complementarios sobre sobre el requisito de Experiencia, en caso existiera algo adicional para el puesto o cargo. Si el perfil lo requiere</t>
  </si>
  <si>
    <t>Solo llenar la información relacionada con el perfil del puesto que postula. Llenar de acuerdo a los documentos que presentará.</t>
  </si>
  <si>
    <r>
      <t xml:space="preserve">*Certificados y/o constancias de capacitación, diplomados y otros que sean requeridos según el perfil. Solo llenar información que está relacionada con los requisitos solicitados. </t>
    </r>
    <r>
      <rPr>
        <b/>
        <i/>
        <sz val="13"/>
        <color theme="1"/>
        <rFont val="Calibri"/>
        <family val="2"/>
        <scheme val="minor"/>
      </rPr>
      <t>Adicionar filas de ser necesario.</t>
    </r>
  </si>
  <si>
    <t>Adicionar filas de ser necesario.</t>
  </si>
  <si>
    <r>
      <rPr>
        <b/>
        <sz val="13"/>
        <color theme="1"/>
        <rFont val="Calibri"/>
        <family val="2"/>
        <scheme val="minor"/>
      </rPr>
      <t>A. Experiencia Específica en FUNCIÓN o la MATERIA.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
Experiencia en la materia, </t>
    </r>
    <r>
      <rPr>
        <sz val="11"/>
        <color theme="1"/>
        <rFont val="Calibri"/>
        <family val="2"/>
        <scheme val="minor"/>
      </rPr>
      <t>se refiere de acuerdo a la temática similares al perfil</t>
    </r>
    <r>
      <rPr>
        <b/>
        <sz val="11"/>
        <color theme="1"/>
        <rFont val="Calibri"/>
        <family val="2"/>
        <scheme val="minor"/>
      </rPr>
      <t>. Experiencia en la función,</t>
    </r>
    <r>
      <rPr>
        <sz val="11"/>
        <color theme="1"/>
        <rFont val="Calibri"/>
        <family val="2"/>
        <scheme val="minor"/>
      </rPr>
      <t xml:space="preserve"> se refiere a actividades iguales similares a las funciones del perfil. </t>
    </r>
  </si>
  <si>
    <t>CURSO</t>
  </si>
  <si>
    <t>TALLER</t>
  </si>
  <si>
    <t>DIPLOMADO</t>
  </si>
  <si>
    <t>Adicionar filas de ser necesario. (Evitar borrar filas)</t>
  </si>
  <si>
    <t>TIPO DE CONTRATO</t>
  </si>
  <si>
    <t>A</t>
  </si>
  <si>
    <t>B</t>
  </si>
  <si>
    <t>Privado</t>
  </si>
  <si>
    <t>Público</t>
  </si>
  <si>
    <t>CAS</t>
  </si>
  <si>
    <t>Prácticas</t>
  </si>
  <si>
    <t>Locación</t>
  </si>
  <si>
    <t>Contrato de Trabajo</t>
  </si>
  <si>
    <t>FAG</t>
  </si>
  <si>
    <t>SPAR</t>
  </si>
  <si>
    <t>CAS N°297-2025-GRLL-GRASGRH Especialista en Proyectos de Infraestructura I</t>
  </si>
  <si>
    <t>CAS N°298-2025-GRLL-GRASGRH Coordinador de Proyecto I</t>
  </si>
  <si>
    <t>CAS N°299-2025-GRLL-GRASGRH Especialista en Proyectos de Infraestructura I</t>
  </si>
  <si>
    <t>CAS N°300-2025-GRLL-GRASGRH Asistente en Proyectos de Infraestructura II</t>
  </si>
  <si>
    <t>CAS N°301-2025-GRLL-GRASGRH Especialista en Proyectos de Infraestructura I</t>
  </si>
  <si>
    <t>CAS N°302-2025-GRLL-GRASGRH Analista en Proyectos de Infraestructura</t>
  </si>
  <si>
    <t>Chimbote,</t>
  </si>
  <si>
    <t>ANEXO N° 01</t>
  </si>
  <si>
    <t>CAS A PLAZO DETERMINADO N° ________-2026-RISPN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</si>
</sst>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000"/>
    <numFmt numFmtId="165" formatCode="0.000"/>
    <numFmt numFmtId="166" formatCode="dd/mm/yyyy;@"/>
    <numFmt numFmtId="167" formatCode="00"/>
    <numFmt numFmtId="168" formatCode="0;\-0;;@"/>
    <numFmt numFmtId="169" formatCode="[$-F800]dddd\,\ mmmm\ dd\,\ yyyy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3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Arial"/>
      <family val="2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5E7F9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1">
    <xf numFmtId="0" fontId="0" fillId="0" borderId="0" xfId="0"/>
    <xf numFmtId="0" fontId="0" fillId="0" borderId="0" xfId="0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2" borderId="1" xfId="0" applyFont="1" applyFill="1" applyBorder="1" applyAlignment="1">
      <alignment vertical="center"/>
    </xf>
    <xf numFmtId="0" fontId="9" fillId="9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12" fillId="6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2" fontId="12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2" fontId="12" fillId="5" borderId="0" xfId="0" applyNumberFormat="1" applyFont="1" applyFill="1" applyAlignment="1">
      <alignment horizontal="center" vertical="center"/>
    </xf>
    <xf numFmtId="1" fontId="12" fillId="5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2" fontId="12" fillId="7" borderId="1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left" vertical="center" indent="6"/>
    </xf>
    <xf numFmtId="0" fontId="0" fillId="0" borderId="0" xfId="0" applyAlignment="1">
      <alignment horizontal="left" vertical="center" indent="6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17" fontId="0" fillId="0" borderId="1" xfId="0" applyNumberFormat="1" applyBorder="1" applyAlignment="1" applyProtection="1">
      <alignment horizontal="center" vertical="center" wrapText="1"/>
      <protection locked="0"/>
    </xf>
    <xf numFmtId="166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 wrapText="1" shrinkToFit="1"/>
      <protection locked="0"/>
    </xf>
    <xf numFmtId="1" fontId="2" fillId="0" borderId="1" xfId="0" applyNumberFormat="1" applyFont="1" applyBorder="1" applyAlignment="1" applyProtection="1">
      <alignment vertical="center" wrapText="1"/>
      <protection locked="0"/>
    </xf>
    <xf numFmtId="0" fontId="0" fillId="9" borderId="1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8" fillId="0" borderId="9" xfId="0" applyFont="1" applyBorder="1" applyAlignment="1">
      <alignment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8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22" fillId="0" borderId="9" xfId="0" applyFont="1" applyBorder="1"/>
    <xf numFmtId="0" fontId="22" fillId="0" borderId="10" xfId="0" applyFont="1" applyBorder="1"/>
    <xf numFmtId="0" fontId="8" fillId="0" borderId="1" xfId="0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>
      <alignment horizontal="left" vertical="center"/>
    </xf>
    <xf numFmtId="0" fontId="8" fillId="0" borderId="1" xfId="0" applyFont="1" applyBorder="1" applyAlignment="1" applyProtection="1">
      <alignment vertical="center" wrapText="1"/>
      <protection locked="0"/>
    </xf>
    <xf numFmtId="0" fontId="8" fillId="0" borderId="0" xfId="0" applyFont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0" borderId="11" xfId="0" applyBorder="1" applyAlignment="1" applyProtection="1">
      <alignment horizontal="center" vertical="center" wrapText="1"/>
      <protection locked="0"/>
    </xf>
    <xf numFmtId="17" fontId="0" fillId="0" borderId="11" xfId="0" applyNumberFormat="1" applyBorder="1" applyAlignment="1" applyProtection="1">
      <alignment horizontal="center" vertical="center" wrapText="1"/>
      <protection locked="0"/>
    </xf>
    <xf numFmtId="166" fontId="0" fillId="0" borderId="11" xfId="0" applyNumberFormat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168" fontId="8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2" fillId="7" borderId="2" xfId="0" applyFont="1" applyFill="1" applyBorder="1" applyAlignment="1">
      <alignment horizontal="center" vertical="center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vertical="center" wrapText="1"/>
    </xf>
    <xf numFmtId="0" fontId="8" fillId="0" borderId="1" xfId="0" applyFont="1" applyFill="1" applyBorder="1" applyAlignment="1" applyProtection="1">
      <alignment horizontal="center" vertical="center" shrinkToFi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8" fillId="11" borderId="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2" fillId="0" borderId="8" xfId="0" applyFont="1" applyBorder="1" applyAlignment="1" applyProtection="1">
      <alignment horizontal="justify" vertical="center" wrapText="1"/>
      <protection locked="0"/>
    </xf>
    <xf numFmtId="0" fontId="2" fillId="0" borderId="10" xfId="0" applyFont="1" applyBorder="1" applyAlignment="1" applyProtection="1">
      <alignment horizontal="justify" vertical="center" wrapText="1"/>
      <protection locked="0"/>
    </xf>
    <xf numFmtId="169" fontId="8" fillId="0" borderId="8" xfId="0" applyNumberFormat="1" applyFont="1" applyBorder="1" applyAlignment="1" applyProtection="1">
      <alignment horizontal="center" vertical="center"/>
      <protection locked="0"/>
    </xf>
    <xf numFmtId="169" fontId="8" fillId="0" borderId="9" xfId="0" applyNumberFormat="1" applyFont="1" applyBorder="1" applyAlignment="1" applyProtection="1">
      <alignment horizontal="center" vertical="center"/>
      <protection locked="0"/>
    </xf>
    <xf numFmtId="169" fontId="8" fillId="0" borderId="10" xfId="0" applyNumberFormat="1" applyFont="1" applyBorder="1" applyAlignment="1" applyProtection="1">
      <alignment horizontal="center" vertical="center"/>
      <protection locked="0"/>
    </xf>
    <xf numFmtId="0" fontId="16" fillId="8" borderId="8" xfId="0" applyFont="1" applyFill="1" applyBorder="1" applyAlignment="1">
      <alignment horizontal="left" vertical="center" wrapText="1"/>
    </xf>
    <xf numFmtId="0" fontId="16" fillId="8" borderId="9" xfId="0" applyFont="1" applyFill="1" applyBorder="1" applyAlignment="1">
      <alignment horizontal="left" vertical="center" wrapText="1"/>
    </xf>
    <xf numFmtId="0" fontId="16" fillId="8" borderId="10" xfId="0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left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8" xfId="0" applyFont="1" applyBorder="1" applyAlignment="1" applyProtection="1">
      <alignment horizontal="justify" vertical="top" wrapText="1"/>
      <protection locked="0"/>
    </xf>
    <xf numFmtId="0" fontId="2" fillId="0" borderId="10" xfId="0" applyFont="1" applyBorder="1" applyAlignment="1" applyProtection="1">
      <alignment horizontal="justify" vertical="top" wrapText="1"/>
      <protection locked="0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 wrapText="1" shrinkToFit="1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10" fillId="11" borderId="8" xfId="0" applyFont="1" applyFill="1" applyBorder="1" applyAlignment="1">
      <alignment horizontal="left" vertical="center" wrapText="1"/>
    </xf>
    <xf numFmtId="0" fontId="10" fillId="11" borderId="9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17" fillId="11" borderId="8" xfId="0" applyFont="1" applyFill="1" applyBorder="1" applyAlignment="1">
      <alignment horizontal="center" vertical="center" wrapText="1"/>
    </xf>
    <xf numFmtId="0" fontId="17" fillId="11" borderId="9" xfId="0" applyFont="1" applyFill="1" applyBorder="1" applyAlignment="1">
      <alignment horizontal="center" vertical="center" wrapText="1"/>
    </xf>
    <xf numFmtId="0" fontId="17" fillId="11" borderId="10" xfId="0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0" fillId="0" borderId="8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1" fillId="6" borderId="8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1" fillId="6" borderId="10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10" fillId="11" borderId="8" xfId="0" applyFont="1" applyFill="1" applyBorder="1" applyAlignment="1">
      <alignment horizontal="center" vertical="center" wrapText="1"/>
    </xf>
    <xf numFmtId="0" fontId="10" fillId="11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23" fillId="0" borderId="8" xfId="0" applyFont="1" applyBorder="1" applyAlignment="1">
      <alignment horizontal="left" vertical="top" wrapText="1"/>
    </xf>
    <xf numFmtId="0" fontId="23" fillId="0" borderId="9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15" fillId="11" borderId="8" xfId="0" applyFont="1" applyFill="1" applyBorder="1" applyAlignment="1">
      <alignment horizontal="left" vertical="center" wrapText="1"/>
    </xf>
    <xf numFmtId="0" fontId="15" fillId="11" borderId="9" xfId="0" applyFont="1" applyFill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10" borderId="8" xfId="0" applyFont="1" applyFill="1" applyBorder="1" applyAlignment="1" applyProtection="1">
      <alignment horizontal="center" vertical="center" wrapText="1"/>
      <protection locked="0"/>
    </xf>
    <xf numFmtId="0" fontId="10" fillId="10" borderId="9" xfId="0" applyFont="1" applyFill="1" applyBorder="1" applyAlignment="1" applyProtection="1">
      <alignment horizontal="center" vertical="center" wrapText="1"/>
      <protection locked="0"/>
    </xf>
    <xf numFmtId="0" fontId="10" fillId="10" borderId="10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left" vertical="center" wrapText="1" indent="3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4" fontId="8" fillId="0" borderId="8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left" vertical="center" wrapText="1" indent="6"/>
    </xf>
    <xf numFmtId="0" fontId="0" fillId="0" borderId="1" xfId="0" applyFill="1" applyBorder="1" applyAlignment="1">
      <alignment horizontal="left" vertical="center" wrapText="1" indent="5"/>
    </xf>
    <xf numFmtId="0" fontId="10" fillId="11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/>
    </xf>
  </cellXfs>
  <cellStyles count="1">
    <cellStyle name="Normal" xfId="0" builtinId="0"/>
  </cellStyles>
  <dxfs count="129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B5E7F9"/>
      <color rgb="FF54C9F2"/>
      <color rgb="FF9FDFFF"/>
      <color rgb="FF66CCFF"/>
      <color rgb="FF7CC9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27214</xdr:colOff>
      <xdr:row>0</xdr:row>
      <xdr:rowOff>0</xdr:rowOff>
    </xdr:from>
    <xdr:to>
      <xdr:col>3</xdr:col>
      <xdr:colOff>762000</xdr:colOff>
      <xdr:row>2</xdr:row>
      <xdr:rowOff>57150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3" y="0"/>
          <a:ext cx="3660321" cy="628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8"/>
  <sheetViews>
    <sheetView topLeftCell="A2" workbookViewId="0">
      <selection activeCell="C9" sqref="C9"/>
    </sheetView>
  </sheetViews>
  <sheetFormatPr baseColWidth="10" defaultRowHeight="15" x14ac:dyDescent="0.25"/>
  <cols>
    <col min="1" max="1" width="4.85546875" customWidth="1"/>
    <col min="2" max="2" width="8.5703125" customWidth="1"/>
    <col min="3" max="3" width="75.85546875" style="1" customWidth="1"/>
    <col min="4" max="4" width="28.42578125" customWidth="1"/>
  </cols>
  <sheetData>
    <row r="2" spans="2:8" ht="24" customHeight="1" x14ac:dyDescent="0.25">
      <c r="B2" s="90" t="s">
        <v>71</v>
      </c>
      <c r="C2" s="90"/>
    </row>
    <row r="3" spans="2:8" ht="29.25" customHeight="1" x14ac:dyDescent="0.25">
      <c r="B3" s="2" t="s">
        <v>45</v>
      </c>
      <c r="C3" s="2" t="s">
        <v>72</v>
      </c>
    </row>
    <row r="4" spans="2:8" ht="23.25" customHeight="1" x14ac:dyDescent="0.25">
      <c r="B4" s="78">
        <v>1</v>
      </c>
      <c r="C4" t="s">
        <v>119</v>
      </c>
      <c r="G4" s="81" t="s">
        <v>109</v>
      </c>
      <c r="H4" s="81" t="s">
        <v>110</v>
      </c>
    </row>
    <row r="5" spans="2:8" ht="23.25" customHeight="1" x14ac:dyDescent="0.25">
      <c r="B5" s="78">
        <v>2</v>
      </c>
      <c r="C5" t="s">
        <v>120</v>
      </c>
      <c r="G5" s="82" t="s">
        <v>111</v>
      </c>
      <c r="H5" s="82" t="s">
        <v>112</v>
      </c>
    </row>
    <row r="6" spans="2:8" ht="23.25" customHeight="1" x14ac:dyDescent="0.25">
      <c r="B6" s="78">
        <v>3</v>
      </c>
      <c r="C6" t="s">
        <v>121</v>
      </c>
      <c r="G6" s="7" t="s">
        <v>116</v>
      </c>
      <c r="H6" s="7" t="s">
        <v>113</v>
      </c>
    </row>
    <row r="7" spans="2:8" ht="23.25" customHeight="1" x14ac:dyDescent="0.25">
      <c r="B7" s="78">
        <v>4</v>
      </c>
      <c r="C7" t="s">
        <v>122</v>
      </c>
      <c r="G7" s="7" t="s">
        <v>114</v>
      </c>
      <c r="H7" s="7">
        <v>276</v>
      </c>
    </row>
    <row r="8" spans="2:8" x14ac:dyDescent="0.25">
      <c r="B8" s="78">
        <v>5</v>
      </c>
      <c r="C8" t="s">
        <v>123</v>
      </c>
      <c r="G8" s="7" t="s">
        <v>115</v>
      </c>
      <c r="H8" s="7">
        <v>728</v>
      </c>
    </row>
    <row r="9" spans="2:8" x14ac:dyDescent="0.25">
      <c r="B9" s="78">
        <v>6</v>
      </c>
      <c r="C9" t="s">
        <v>124</v>
      </c>
      <c r="G9" s="7"/>
      <c r="H9" s="7" t="s">
        <v>115</v>
      </c>
    </row>
    <row r="10" spans="2:8" x14ac:dyDescent="0.25">
      <c r="B10" s="78">
        <v>7</v>
      </c>
      <c r="C10"/>
      <c r="G10" s="7"/>
      <c r="H10" s="7" t="s">
        <v>117</v>
      </c>
    </row>
    <row r="11" spans="2:8" x14ac:dyDescent="0.25">
      <c r="B11" s="78">
        <v>8</v>
      </c>
      <c r="C11"/>
      <c r="H11" s="7" t="s">
        <v>114</v>
      </c>
    </row>
    <row r="12" spans="2:8" x14ac:dyDescent="0.25">
      <c r="B12" s="78">
        <v>9</v>
      </c>
      <c r="C12"/>
      <c r="H12" s="7" t="s">
        <v>118</v>
      </c>
    </row>
    <row r="13" spans="2:8" x14ac:dyDescent="0.25">
      <c r="B13" s="78">
        <v>10</v>
      </c>
      <c r="C13"/>
    </row>
    <row r="14" spans="2:8" x14ac:dyDescent="0.25">
      <c r="B14" s="78">
        <v>11</v>
      </c>
      <c r="C14"/>
    </row>
    <row r="15" spans="2:8" x14ac:dyDescent="0.25">
      <c r="B15" s="78">
        <v>12</v>
      </c>
      <c r="C15"/>
    </row>
    <row r="16" spans="2:8" x14ac:dyDescent="0.25">
      <c r="B16" s="78">
        <v>13</v>
      </c>
      <c r="C16"/>
    </row>
    <row r="17" spans="2:3" x14ac:dyDescent="0.25">
      <c r="B17" s="78">
        <v>14</v>
      </c>
      <c r="C17"/>
    </row>
    <row r="18" spans="2:3" x14ac:dyDescent="0.25">
      <c r="B18" s="78">
        <v>15</v>
      </c>
      <c r="C18"/>
    </row>
    <row r="19" spans="2:3" x14ac:dyDescent="0.25">
      <c r="B19" s="78">
        <v>16</v>
      </c>
      <c r="C19"/>
    </row>
    <row r="20" spans="2:3" x14ac:dyDescent="0.25">
      <c r="B20" s="78">
        <v>17</v>
      </c>
      <c r="C20"/>
    </row>
    <row r="21" spans="2:3" x14ac:dyDescent="0.25">
      <c r="B21" s="78">
        <v>18</v>
      </c>
      <c r="C21"/>
    </row>
    <row r="22" spans="2:3" x14ac:dyDescent="0.25">
      <c r="B22" s="78">
        <v>19</v>
      </c>
      <c r="C22"/>
    </row>
    <row r="23" spans="2:3" x14ac:dyDescent="0.25">
      <c r="B23" s="78">
        <v>20</v>
      </c>
      <c r="C23"/>
    </row>
    <row r="24" spans="2:3" x14ac:dyDescent="0.25">
      <c r="B24" s="78">
        <v>21</v>
      </c>
      <c r="C24"/>
    </row>
    <row r="25" spans="2:3" x14ac:dyDescent="0.25">
      <c r="B25" s="78">
        <v>22</v>
      </c>
      <c r="C25"/>
    </row>
    <row r="26" spans="2:3" x14ac:dyDescent="0.25">
      <c r="B26" s="78">
        <v>23</v>
      </c>
      <c r="C26"/>
    </row>
    <row r="27" spans="2:3" x14ac:dyDescent="0.25">
      <c r="B27" s="78">
        <v>24</v>
      </c>
      <c r="C27"/>
    </row>
    <row r="28" spans="2:3" x14ac:dyDescent="0.25">
      <c r="B28" s="78">
        <v>25</v>
      </c>
      <c r="C28"/>
    </row>
    <row r="29" spans="2:3" x14ac:dyDescent="0.25">
      <c r="B29" s="78">
        <v>26</v>
      </c>
      <c r="C29"/>
    </row>
    <row r="30" spans="2:3" x14ac:dyDescent="0.25">
      <c r="B30" s="78">
        <v>27</v>
      </c>
      <c r="C30"/>
    </row>
    <row r="31" spans="2:3" x14ac:dyDescent="0.25">
      <c r="B31" s="78">
        <v>28</v>
      </c>
      <c r="C31"/>
    </row>
    <row r="32" spans="2:3" x14ac:dyDescent="0.25">
      <c r="B32" s="78">
        <v>29</v>
      </c>
      <c r="C32"/>
    </row>
    <row r="33" spans="2:3" x14ac:dyDescent="0.25">
      <c r="B33" s="78">
        <v>30</v>
      </c>
      <c r="C33"/>
    </row>
    <row r="34" spans="2:3" x14ac:dyDescent="0.25">
      <c r="B34" s="78">
        <v>31</v>
      </c>
      <c r="C34"/>
    </row>
    <row r="35" spans="2:3" x14ac:dyDescent="0.25">
      <c r="B35" s="78">
        <v>32</v>
      </c>
      <c r="C35"/>
    </row>
    <row r="36" spans="2:3" x14ac:dyDescent="0.25">
      <c r="B36" s="78">
        <v>33</v>
      </c>
      <c r="C36"/>
    </row>
    <row r="37" spans="2:3" x14ac:dyDescent="0.25">
      <c r="B37" s="78">
        <v>34</v>
      </c>
      <c r="C37"/>
    </row>
    <row r="38" spans="2:3" x14ac:dyDescent="0.25">
      <c r="B38" s="78">
        <v>35</v>
      </c>
      <c r="C38"/>
    </row>
  </sheetData>
  <sheetProtection algorithmName="SHA-512" hashValue="PTVUkW9I+9Tt//I8GkqrhtzpTiEzI5WXXjnqBMMrQJHSPmGRyPWvz2mgc3yjNXlzJu2y3ZsOb8EF48u/3tsmcg==" saltValue="vbKygPPRmTm8peqkceeLpQ==" spinCount="100000" sheet="1" objects="1" scenarios="1"/>
  <mergeCells count="1"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4"/>
  <sheetViews>
    <sheetView showGridLines="0" tabSelected="1" view="pageBreakPreview" topLeftCell="B1" zoomScale="70" zoomScaleNormal="70" zoomScaleSheetLayoutView="70" zoomScalePageLayoutView="40" workbookViewId="0">
      <selection activeCell="C72" sqref="C72"/>
    </sheetView>
  </sheetViews>
  <sheetFormatPr baseColWidth="10" defaultRowHeight="15" x14ac:dyDescent="0.25"/>
  <cols>
    <col min="1" max="1" width="3.5703125" customWidth="1"/>
    <col min="2" max="2" width="28.42578125" customWidth="1"/>
    <col min="3" max="4" width="15.5703125" customWidth="1"/>
    <col min="5" max="5" width="24.140625" customWidth="1"/>
    <col min="6" max="6" width="21.85546875" customWidth="1"/>
    <col min="7" max="7" width="13" customWidth="1"/>
    <col min="8" max="8" width="12.5703125" customWidth="1"/>
    <col min="9" max="9" width="11.85546875" customWidth="1"/>
    <col min="10" max="10" width="11.7109375" customWidth="1"/>
    <col min="11" max="11" width="9.140625" customWidth="1"/>
    <col min="12" max="12" width="8.28515625" customWidth="1"/>
    <col min="13" max="16" width="11.42578125" hidden="1" customWidth="1"/>
  </cols>
  <sheetData>
    <row r="1" spans="2:9" ht="21.75" customHeight="1" x14ac:dyDescent="0.25">
      <c r="B1" s="197" t="s">
        <v>126</v>
      </c>
      <c r="C1" s="197"/>
      <c r="D1" s="197"/>
      <c r="E1" s="197"/>
      <c r="F1" s="197"/>
      <c r="G1" s="197"/>
      <c r="H1" s="197"/>
      <c r="I1" s="197"/>
    </row>
    <row r="2" spans="2:9" ht="23.25" customHeight="1" x14ac:dyDescent="0.25">
      <c r="B2" s="197" t="s">
        <v>20</v>
      </c>
      <c r="C2" s="197"/>
      <c r="D2" s="197"/>
      <c r="E2" s="197"/>
      <c r="F2" s="197"/>
      <c r="G2" s="197"/>
      <c r="H2" s="197"/>
      <c r="I2" s="197"/>
    </row>
    <row r="3" spans="2:9" ht="49.5" customHeight="1" x14ac:dyDescent="0.25">
      <c r="B3" s="204" t="s">
        <v>21</v>
      </c>
      <c r="C3" s="204"/>
      <c r="D3" s="204"/>
      <c r="E3" s="204"/>
      <c r="F3" s="204"/>
      <c r="G3" s="204"/>
      <c r="H3" s="204"/>
      <c r="I3" s="204"/>
    </row>
    <row r="4" spans="2:9" ht="14.25" customHeight="1" x14ac:dyDescent="0.25">
      <c r="B4" s="7"/>
      <c r="C4" s="7"/>
      <c r="D4" s="7"/>
      <c r="E4" s="7"/>
      <c r="F4" s="7"/>
      <c r="G4" s="7"/>
      <c r="H4" s="7"/>
      <c r="I4" s="7"/>
    </row>
    <row r="5" spans="2:9" ht="28.5" customHeight="1" x14ac:dyDescent="0.25">
      <c r="B5" s="165" t="s">
        <v>73</v>
      </c>
      <c r="C5" s="166"/>
      <c r="D5" s="166"/>
      <c r="E5" s="167"/>
      <c r="F5" s="198" t="s">
        <v>127</v>
      </c>
      <c r="G5" s="199"/>
      <c r="H5" s="199"/>
      <c r="I5" s="200"/>
    </row>
    <row r="6" spans="2:9" ht="28.5" customHeight="1" x14ac:dyDescent="0.25">
      <c r="B6" s="209" t="s">
        <v>0</v>
      </c>
      <c r="C6" s="209"/>
      <c r="D6" s="209"/>
      <c r="E6" s="209"/>
      <c r="F6" s="198"/>
      <c r="G6" s="199"/>
      <c r="H6" s="199"/>
      <c r="I6" s="200"/>
    </row>
    <row r="7" spans="2:9" x14ac:dyDescent="0.25">
      <c r="B7" s="203"/>
      <c r="C7" s="203"/>
      <c r="D7" s="203"/>
      <c r="E7" s="203"/>
      <c r="F7" s="203"/>
      <c r="G7" s="203"/>
      <c r="H7" s="203"/>
      <c r="I7" s="203"/>
    </row>
    <row r="8" spans="2:9" ht="27" customHeight="1" x14ac:dyDescent="0.25">
      <c r="B8" s="128" t="s">
        <v>1</v>
      </c>
      <c r="C8" s="129"/>
      <c r="D8" s="129"/>
      <c r="E8" s="129"/>
      <c r="F8" s="129"/>
      <c r="G8" s="129"/>
      <c r="H8" s="129"/>
      <c r="I8" s="130"/>
    </row>
    <row r="9" spans="2:9" ht="24" customHeight="1" x14ac:dyDescent="0.25">
      <c r="B9" s="83" t="s">
        <v>2</v>
      </c>
      <c r="C9" s="205"/>
      <c r="D9" s="206"/>
      <c r="E9" s="83" t="s">
        <v>3</v>
      </c>
      <c r="F9" s="84"/>
      <c r="G9" s="83" t="s">
        <v>4</v>
      </c>
      <c r="H9" s="163"/>
      <c r="I9" s="163"/>
    </row>
    <row r="10" spans="2:9" ht="27" customHeight="1" x14ac:dyDescent="0.25">
      <c r="B10" s="201" t="s">
        <v>5</v>
      </c>
      <c r="C10" s="202"/>
      <c r="D10" s="202"/>
      <c r="E10" s="202"/>
      <c r="F10" s="202"/>
      <c r="G10" s="202"/>
      <c r="H10" s="202"/>
      <c r="I10" s="202"/>
    </row>
    <row r="11" spans="2:9" ht="35.25" customHeight="1" x14ac:dyDescent="0.25">
      <c r="B11" s="201"/>
      <c r="C11" s="152" t="s">
        <v>6</v>
      </c>
      <c r="D11" s="152"/>
      <c r="E11" s="152"/>
      <c r="F11" s="207" t="s">
        <v>7</v>
      </c>
      <c r="G11" s="207"/>
      <c r="H11" s="208" t="s">
        <v>8</v>
      </c>
      <c r="I11" s="208"/>
    </row>
    <row r="12" spans="2:9" ht="37.5" customHeight="1" x14ac:dyDescent="0.25">
      <c r="B12" s="83" t="s">
        <v>9</v>
      </c>
      <c r="C12" s="156"/>
      <c r="D12" s="164"/>
      <c r="E12" s="157"/>
      <c r="F12" s="83" t="s">
        <v>10</v>
      </c>
      <c r="G12" s="85"/>
      <c r="H12" s="83" t="s">
        <v>11</v>
      </c>
      <c r="I12" s="85"/>
    </row>
    <row r="13" spans="2:9" ht="36" customHeight="1" x14ac:dyDescent="0.25">
      <c r="B13" s="152" t="s">
        <v>12</v>
      </c>
      <c r="C13" s="86" t="s">
        <v>13</v>
      </c>
      <c r="D13" s="153"/>
      <c r="E13" s="154"/>
      <c r="F13" s="154"/>
      <c r="G13" s="154"/>
      <c r="H13" s="154"/>
      <c r="I13" s="155"/>
    </row>
    <row r="14" spans="2:9" ht="36" customHeight="1" x14ac:dyDescent="0.25">
      <c r="B14" s="152"/>
      <c r="C14" s="86" t="s">
        <v>14</v>
      </c>
      <c r="D14" s="153"/>
      <c r="E14" s="155"/>
      <c r="F14" s="83" t="s">
        <v>15</v>
      </c>
      <c r="G14" s="85"/>
      <c r="H14" s="83" t="s">
        <v>16</v>
      </c>
      <c r="I14" s="87"/>
    </row>
    <row r="15" spans="2:9" ht="36" customHeight="1" x14ac:dyDescent="0.25">
      <c r="B15" s="152"/>
      <c r="C15" s="86" t="s">
        <v>17</v>
      </c>
      <c r="D15" s="153"/>
      <c r="E15" s="154"/>
      <c r="F15" s="154"/>
      <c r="G15" s="154"/>
      <c r="H15" s="154"/>
      <c r="I15" s="155"/>
    </row>
    <row r="16" spans="2:9" ht="36" customHeight="1" x14ac:dyDescent="0.25">
      <c r="B16" s="86" t="s">
        <v>18</v>
      </c>
      <c r="C16" s="156"/>
      <c r="D16" s="164"/>
      <c r="E16" s="157"/>
      <c r="F16" s="83" t="s">
        <v>51</v>
      </c>
      <c r="G16" s="163"/>
      <c r="H16" s="163"/>
      <c r="I16" s="163"/>
    </row>
    <row r="17" spans="2:11" ht="37.5" customHeight="1" x14ac:dyDescent="0.25">
      <c r="B17" s="162" t="s">
        <v>52</v>
      </c>
      <c r="C17" s="162"/>
      <c r="D17" s="156"/>
      <c r="E17" s="157"/>
      <c r="F17" s="83" t="s">
        <v>19</v>
      </c>
      <c r="G17" s="88"/>
      <c r="H17" s="83" t="s">
        <v>76</v>
      </c>
      <c r="I17" s="85"/>
    </row>
    <row r="18" spans="2:11" x14ac:dyDescent="0.25">
      <c r="B18" s="11"/>
    </row>
    <row r="19" spans="2:11" ht="27.75" customHeight="1" x14ac:dyDescent="0.25">
      <c r="B19" s="128" t="s">
        <v>22</v>
      </c>
      <c r="C19" s="129"/>
      <c r="D19" s="129"/>
      <c r="E19" s="129"/>
      <c r="F19" s="129"/>
      <c r="G19" s="129"/>
      <c r="H19" s="129"/>
      <c r="I19" s="130"/>
    </row>
    <row r="20" spans="2:11" ht="39.75" customHeight="1" x14ac:dyDescent="0.25">
      <c r="B20" s="114" t="s">
        <v>23</v>
      </c>
      <c r="C20" s="158" t="s">
        <v>53</v>
      </c>
      <c r="D20" s="159"/>
      <c r="E20" s="62"/>
      <c r="F20" s="9" t="s">
        <v>24</v>
      </c>
      <c r="G20" s="178"/>
      <c r="H20" s="179"/>
      <c r="I20" s="180"/>
    </row>
    <row r="21" spans="2:11" ht="39.75" customHeight="1" x14ac:dyDescent="0.25">
      <c r="B21" s="114"/>
      <c r="C21" s="158" t="s">
        <v>25</v>
      </c>
      <c r="D21" s="159"/>
      <c r="E21" s="62"/>
      <c r="F21" s="12" t="s">
        <v>35</v>
      </c>
      <c r="G21" s="178"/>
      <c r="H21" s="179"/>
      <c r="I21" s="180"/>
    </row>
    <row r="22" spans="2:11" ht="54.75" customHeight="1" x14ac:dyDescent="0.25">
      <c r="B22" s="175" t="s">
        <v>55</v>
      </c>
      <c r="C22" s="176"/>
      <c r="D22" s="176"/>
      <c r="E22" s="176"/>
      <c r="F22" s="176"/>
      <c r="G22" s="176"/>
      <c r="H22" s="176"/>
      <c r="I22" s="177"/>
    </row>
    <row r="23" spans="2:11" ht="14.25" customHeight="1" x14ac:dyDescent="0.25">
      <c r="B23" s="13"/>
    </row>
    <row r="24" spans="2:11" ht="25.5" customHeight="1" x14ac:dyDescent="0.25">
      <c r="B24" s="128" t="s">
        <v>26</v>
      </c>
      <c r="C24" s="129"/>
      <c r="D24" s="129"/>
      <c r="E24" s="129"/>
      <c r="F24" s="130"/>
      <c r="G24" s="165" t="s">
        <v>28</v>
      </c>
      <c r="H24" s="166"/>
      <c r="I24" s="166"/>
      <c r="J24" s="166"/>
      <c r="K24" s="167"/>
    </row>
    <row r="25" spans="2:11" ht="37.5" customHeight="1" x14ac:dyDescent="0.25">
      <c r="B25" s="105" t="s">
        <v>27</v>
      </c>
      <c r="C25" s="160" t="s">
        <v>79</v>
      </c>
      <c r="D25" s="161"/>
      <c r="E25" s="14" t="s">
        <v>80</v>
      </c>
      <c r="F25" s="15" t="s">
        <v>35</v>
      </c>
      <c r="G25" s="115" t="s">
        <v>29</v>
      </c>
      <c r="H25" s="116"/>
      <c r="I25" s="14" t="s">
        <v>79</v>
      </c>
      <c r="J25" s="14" t="s">
        <v>80</v>
      </c>
      <c r="K25" s="15" t="s">
        <v>35</v>
      </c>
    </row>
    <row r="26" spans="2:11" ht="33.75" customHeight="1" x14ac:dyDescent="0.25">
      <c r="B26" s="168"/>
      <c r="C26" s="99" t="s">
        <v>53</v>
      </c>
      <c r="D26" s="101"/>
      <c r="E26" s="5"/>
      <c r="F26" s="39"/>
      <c r="G26" s="169"/>
      <c r="H26" s="170"/>
      <c r="I26" s="9" t="s">
        <v>53</v>
      </c>
      <c r="J26" s="6"/>
      <c r="K26" s="39"/>
    </row>
    <row r="27" spans="2:11" ht="39" customHeight="1" x14ac:dyDescent="0.25">
      <c r="B27" s="106"/>
      <c r="C27" s="99" t="s">
        <v>25</v>
      </c>
      <c r="D27" s="101"/>
      <c r="E27" s="171"/>
      <c r="F27" s="172"/>
      <c r="G27" s="117"/>
      <c r="H27" s="118"/>
      <c r="I27" s="9" t="s">
        <v>25</v>
      </c>
      <c r="J27" s="173"/>
      <c r="K27" s="174"/>
    </row>
    <row r="28" spans="2:11" ht="27" customHeight="1" x14ac:dyDescent="0.25">
      <c r="B28" s="183" t="s">
        <v>54</v>
      </c>
      <c r="C28" s="184"/>
      <c r="D28" s="184"/>
      <c r="E28" s="184"/>
      <c r="F28" s="184"/>
      <c r="G28" s="184"/>
      <c r="H28" s="184"/>
      <c r="I28" s="184"/>
      <c r="J28" s="184"/>
      <c r="K28" s="185"/>
    </row>
    <row r="29" spans="2:11" x14ac:dyDescent="0.25">
      <c r="B29" s="11"/>
    </row>
    <row r="30" spans="2:11" ht="31.5" customHeight="1" x14ac:dyDescent="0.25">
      <c r="B30" s="181" t="s">
        <v>30</v>
      </c>
      <c r="C30" s="182"/>
      <c r="D30" s="182"/>
      <c r="E30" s="182"/>
      <c r="F30" s="182"/>
      <c r="G30" s="182"/>
      <c r="H30" s="182"/>
      <c r="I30" s="182"/>
      <c r="J30" s="182"/>
      <c r="K30" s="182"/>
    </row>
    <row r="31" spans="2:11" ht="35.25" customHeight="1" x14ac:dyDescent="0.25">
      <c r="B31" s="196" t="s">
        <v>56</v>
      </c>
      <c r="C31" s="186" t="s">
        <v>31</v>
      </c>
      <c r="D31" s="187"/>
      <c r="E31" s="188"/>
      <c r="F31" s="143" t="s">
        <v>32</v>
      </c>
      <c r="G31" s="143" t="s">
        <v>33</v>
      </c>
      <c r="H31" s="150" t="s">
        <v>50</v>
      </c>
      <c r="I31" s="151"/>
      <c r="J31" s="144" t="s">
        <v>78</v>
      </c>
      <c r="K31" s="144" t="s">
        <v>35</v>
      </c>
    </row>
    <row r="32" spans="2:11" ht="30.75" customHeight="1" x14ac:dyDescent="0.25">
      <c r="B32" s="143"/>
      <c r="C32" s="189"/>
      <c r="D32" s="190"/>
      <c r="E32" s="191"/>
      <c r="F32" s="144"/>
      <c r="G32" s="144"/>
      <c r="H32" s="17" t="s">
        <v>36</v>
      </c>
      <c r="I32" s="17" t="s">
        <v>37</v>
      </c>
      <c r="J32" s="144"/>
      <c r="K32" s="144"/>
    </row>
    <row r="33" spans="1:11" ht="33.75" customHeight="1" x14ac:dyDescent="0.25">
      <c r="B33" s="10" t="s">
        <v>38</v>
      </c>
      <c r="C33" s="148"/>
      <c r="D33" s="148"/>
      <c r="E33" s="148"/>
      <c r="F33" s="40"/>
      <c r="G33" s="40"/>
      <c r="H33" s="41"/>
      <c r="I33" s="41"/>
      <c r="J33" s="42"/>
      <c r="K33" s="40"/>
    </row>
    <row r="34" spans="1:11" ht="33.75" customHeight="1" x14ac:dyDescent="0.25">
      <c r="B34" s="10" t="s">
        <v>39</v>
      </c>
      <c r="C34" s="148"/>
      <c r="D34" s="148"/>
      <c r="E34" s="148"/>
      <c r="F34" s="40"/>
      <c r="G34" s="40"/>
      <c r="H34" s="41"/>
      <c r="I34" s="41"/>
      <c r="J34" s="42"/>
      <c r="K34" s="40"/>
    </row>
    <row r="35" spans="1:11" ht="33.75" customHeight="1" x14ac:dyDescent="0.25">
      <c r="B35" s="10" t="s">
        <v>93</v>
      </c>
      <c r="C35" s="148"/>
      <c r="D35" s="148"/>
      <c r="E35" s="148"/>
      <c r="F35" s="40"/>
      <c r="G35" s="40"/>
      <c r="H35" s="41"/>
      <c r="I35" s="41"/>
      <c r="J35" s="42"/>
      <c r="K35" s="40"/>
    </row>
    <row r="36" spans="1:11" ht="33.75" customHeight="1" x14ac:dyDescent="0.25">
      <c r="B36" s="10" t="s">
        <v>40</v>
      </c>
      <c r="C36" s="148"/>
      <c r="D36" s="148"/>
      <c r="E36" s="148"/>
      <c r="F36" s="40"/>
      <c r="G36" s="40"/>
      <c r="H36" s="41"/>
      <c r="I36" s="41"/>
      <c r="J36" s="42"/>
      <c r="K36" s="40"/>
    </row>
    <row r="37" spans="1:11" ht="33.75" customHeight="1" x14ac:dyDescent="0.25">
      <c r="B37" s="10" t="s">
        <v>57</v>
      </c>
      <c r="C37" s="148"/>
      <c r="D37" s="148"/>
      <c r="E37" s="148"/>
      <c r="F37" s="40"/>
      <c r="G37" s="40"/>
      <c r="H37" s="41"/>
      <c r="I37" s="41"/>
      <c r="J37" s="42"/>
      <c r="K37" s="40"/>
    </row>
    <row r="38" spans="1:11" ht="33.75" customHeight="1" x14ac:dyDescent="0.25">
      <c r="B38" s="10" t="s">
        <v>59</v>
      </c>
      <c r="C38" s="148"/>
      <c r="D38" s="148"/>
      <c r="E38" s="148"/>
      <c r="F38" s="40"/>
      <c r="G38" s="40"/>
      <c r="H38" s="41"/>
      <c r="I38" s="41"/>
      <c r="J38" s="42"/>
      <c r="K38" s="40"/>
    </row>
    <row r="39" spans="1:11" ht="33.75" customHeight="1" x14ac:dyDescent="0.25">
      <c r="B39" s="10" t="s">
        <v>58</v>
      </c>
      <c r="C39" s="148"/>
      <c r="D39" s="148"/>
      <c r="E39" s="148"/>
      <c r="F39" s="40"/>
      <c r="G39" s="40"/>
      <c r="H39" s="41"/>
      <c r="I39" s="41"/>
      <c r="J39" s="42"/>
      <c r="K39" s="40"/>
    </row>
    <row r="40" spans="1:11" ht="33.75" customHeight="1" x14ac:dyDescent="0.25">
      <c r="B40" s="68" t="s">
        <v>94</v>
      </c>
      <c r="C40" s="149"/>
      <c r="D40" s="149"/>
      <c r="E40" s="149"/>
      <c r="F40" s="69"/>
      <c r="G40" s="69"/>
      <c r="H40" s="70"/>
      <c r="I40" s="70"/>
      <c r="J40" s="71"/>
      <c r="K40" s="69"/>
    </row>
    <row r="41" spans="1:11" ht="32.25" customHeight="1" x14ac:dyDescent="0.25">
      <c r="B41" s="145" t="s">
        <v>100</v>
      </c>
      <c r="C41" s="146"/>
      <c r="D41" s="146"/>
      <c r="E41" s="146"/>
      <c r="F41" s="146"/>
      <c r="G41" s="146"/>
      <c r="H41" s="146"/>
      <c r="I41" s="146"/>
      <c r="J41" s="146"/>
      <c r="K41" s="147"/>
    </row>
    <row r="42" spans="1:11" x14ac:dyDescent="0.25">
      <c r="B42" s="66"/>
      <c r="C42" s="67"/>
      <c r="D42" s="67"/>
      <c r="E42" s="67"/>
      <c r="F42" s="67"/>
      <c r="G42" s="67"/>
      <c r="H42" s="67"/>
      <c r="I42" s="67"/>
      <c r="J42" s="67"/>
    </row>
    <row r="43" spans="1:11" ht="24" customHeight="1" x14ac:dyDescent="0.25">
      <c r="B43" s="128" t="s">
        <v>60</v>
      </c>
      <c r="C43" s="129"/>
      <c r="D43" s="129"/>
      <c r="E43" s="129"/>
      <c r="F43" s="129"/>
      <c r="G43" s="129"/>
      <c r="H43" s="129"/>
      <c r="I43" s="129"/>
      <c r="J43" s="129"/>
      <c r="K43" s="130"/>
    </row>
    <row r="44" spans="1:11" ht="21" customHeight="1" x14ac:dyDescent="0.25">
      <c r="B44" s="114" t="s">
        <v>41</v>
      </c>
      <c r="C44" s="114" t="s">
        <v>42</v>
      </c>
      <c r="D44" s="114"/>
      <c r="E44" s="114"/>
      <c r="F44" s="114" t="s">
        <v>43</v>
      </c>
      <c r="G44" s="105" t="s">
        <v>61</v>
      </c>
      <c r="H44" s="99" t="s">
        <v>34</v>
      </c>
      <c r="I44" s="101"/>
      <c r="J44" s="105" t="s">
        <v>77</v>
      </c>
      <c r="K44" s="105" t="s">
        <v>35</v>
      </c>
    </row>
    <row r="45" spans="1:11" ht="21" customHeight="1" x14ac:dyDescent="0.25">
      <c r="B45" s="114"/>
      <c r="C45" s="114"/>
      <c r="D45" s="114"/>
      <c r="E45" s="114"/>
      <c r="F45" s="114"/>
      <c r="G45" s="106"/>
      <c r="H45" s="9" t="s">
        <v>36</v>
      </c>
      <c r="I45" s="9" t="s">
        <v>37</v>
      </c>
      <c r="J45" s="106"/>
      <c r="K45" s="106"/>
    </row>
    <row r="46" spans="1:11" ht="27.75" customHeight="1" x14ac:dyDescent="0.25">
      <c r="A46" s="18">
        <v>1</v>
      </c>
      <c r="B46" s="40" t="s">
        <v>104</v>
      </c>
      <c r="C46" s="124"/>
      <c r="D46" s="124"/>
      <c r="E46" s="124"/>
      <c r="F46" s="43"/>
      <c r="G46" s="44"/>
      <c r="H46" s="41"/>
      <c r="I46" s="41"/>
      <c r="J46" s="42"/>
      <c r="K46" s="40"/>
    </row>
    <row r="47" spans="1:11" ht="27.75" customHeight="1" x14ac:dyDescent="0.25">
      <c r="A47" s="18">
        <v>2</v>
      </c>
      <c r="B47" s="40" t="s">
        <v>105</v>
      </c>
      <c r="C47" s="124"/>
      <c r="D47" s="124"/>
      <c r="E47" s="124"/>
      <c r="F47" s="43"/>
      <c r="G47" s="44"/>
      <c r="H47" s="41"/>
      <c r="I47" s="41"/>
      <c r="J47" s="42"/>
      <c r="K47" s="40"/>
    </row>
    <row r="48" spans="1:11" ht="27.75" customHeight="1" x14ac:dyDescent="0.25">
      <c r="A48" s="18">
        <v>3</v>
      </c>
      <c r="B48" s="40" t="s">
        <v>104</v>
      </c>
      <c r="C48" s="124"/>
      <c r="D48" s="124"/>
      <c r="E48" s="124"/>
      <c r="F48" s="43"/>
      <c r="G48" s="44"/>
      <c r="H48" s="41"/>
      <c r="I48" s="41"/>
      <c r="J48" s="42"/>
      <c r="K48" s="40"/>
    </row>
    <row r="49" spans="1:11" ht="27.75" customHeight="1" x14ac:dyDescent="0.25">
      <c r="A49" s="18">
        <v>4</v>
      </c>
      <c r="B49" s="40" t="s">
        <v>104</v>
      </c>
      <c r="C49" s="124"/>
      <c r="D49" s="124"/>
      <c r="E49" s="124"/>
      <c r="F49" s="43"/>
      <c r="G49" s="44"/>
      <c r="H49" s="41"/>
      <c r="I49" s="41"/>
      <c r="J49" s="42"/>
      <c r="K49" s="40"/>
    </row>
    <row r="50" spans="1:11" ht="27.75" customHeight="1" x14ac:dyDescent="0.25">
      <c r="A50" s="18">
        <v>5</v>
      </c>
      <c r="B50" s="40" t="s">
        <v>106</v>
      </c>
      <c r="C50" s="124"/>
      <c r="D50" s="124"/>
      <c r="E50" s="124"/>
      <c r="F50" s="43"/>
      <c r="G50" s="44"/>
      <c r="H50" s="41"/>
      <c r="I50" s="41"/>
      <c r="J50" s="42"/>
      <c r="K50" s="40"/>
    </row>
    <row r="51" spans="1:11" ht="27.75" customHeight="1" x14ac:dyDescent="0.25">
      <c r="A51" s="18">
        <v>6</v>
      </c>
      <c r="B51" s="40" t="s">
        <v>106</v>
      </c>
      <c r="C51" s="124"/>
      <c r="D51" s="124"/>
      <c r="E51" s="124"/>
      <c r="F51" s="43"/>
      <c r="G51" s="44"/>
      <c r="H51" s="41"/>
      <c r="I51" s="41"/>
      <c r="J51" s="42"/>
      <c r="K51" s="40"/>
    </row>
    <row r="52" spans="1:11" ht="27.75" customHeight="1" x14ac:dyDescent="0.25">
      <c r="A52" s="18">
        <v>7</v>
      </c>
      <c r="B52" s="40" t="s">
        <v>106</v>
      </c>
      <c r="C52" s="124"/>
      <c r="D52" s="124"/>
      <c r="E52" s="124"/>
      <c r="F52" s="43"/>
      <c r="G52" s="44"/>
      <c r="H52" s="41"/>
      <c r="I52" s="41"/>
      <c r="J52" s="42"/>
      <c r="K52" s="40"/>
    </row>
    <row r="53" spans="1:11" ht="27.75" customHeight="1" x14ac:dyDescent="0.25">
      <c r="A53" s="18">
        <v>8</v>
      </c>
      <c r="B53" s="40" t="s">
        <v>104</v>
      </c>
      <c r="C53" s="124"/>
      <c r="D53" s="124"/>
      <c r="E53" s="124"/>
      <c r="F53" s="43"/>
      <c r="G53" s="44"/>
      <c r="H53" s="41"/>
      <c r="I53" s="41"/>
      <c r="J53" s="42"/>
      <c r="K53" s="40"/>
    </row>
    <row r="54" spans="1:11" ht="27.75" customHeight="1" x14ac:dyDescent="0.25">
      <c r="A54" s="18">
        <v>9</v>
      </c>
      <c r="B54" s="40" t="s">
        <v>105</v>
      </c>
      <c r="C54" s="124"/>
      <c r="D54" s="124"/>
      <c r="E54" s="124"/>
      <c r="F54" s="43"/>
      <c r="G54" s="44"/>
      <c r="H54" s="41"/>
      <c r="I54" s="41"/>
      <c r="J54" s="42"/>
      <c r="K54" s="40"/>
    </row>
    <row r="55" spans="1:11" ht="27.75" customHeight="1" x14ac:dyDescent="0.25">
      <c r="A55" s="18">
        <v>10</v>
      </c>
      <c r="B55" s="40" t="s">
        <v>104</v>
      </c>
      <c r="C55" s="124"/>
      <c r="D55" s="124"/>
      <c r="E55" s="124"/>
      <c r="F55" s="43"/>
      <c r="G55" s="44"/>
      <c r="H55" s="41"/>
      <c r="I55" s="41"/>
      <c r="J55" s="42"/>
      <c r="K55" s="40"/>
    </row>
    <row r="56" spans="1:11" ht="27.75" customHeight="1" x14ac:dyDescent="0.25">
      <c r="A56" s="18">
        <v>11</v>
      </c>
      <c r="B56" s="40" t="s">
        <v>105</v>
      </c>
      <c r="C56" s="124"/>
      <c r="D56" s="124"/>
      <c r="E56" s="124"/>
      <c r="F56" s="43"/>
      <c r="G56" s="44"/>
      <c r="H56" s="41"/>
      <c r="I56" s="41"/>
      <c r="J56" s="42"/>
      <c r="K56" s="40"/>
    </row>
    <row r="57" spans="1:11" ht="48.75" customHeight="1" x14ac:dyDescent="0.25">
      <c r="B57" s="134" t="s">
        <v>101</v>
      </c>
      <c r="C57" s="135"/>
      <c r="D57" s="135"/>
      <c r="E57" s="135"/>
      <c r="F57" s="135"/>
      <c r="G57" s="135"/>
      <c r="H57" s="135"/>
      <c r="I57" s="135"/>
      <c r="J57" s="135"/>
      <c r="K57" s="136"/>
    </row>
    <row r="58" spans="1:11" x14ac:dyDescent="0.25">
      <c r="B58" s="11"/>
    </row>
    <row r="59" spans="1:11" ht="33.75" customHeight="1" x14ac:dyDescent="0.25">
      <c r="B59" s="128" t="s">
        <v>83</v>
      </c>
      <c r="C59" s="129"/>
      <c r="D59" s="129"/>
      <c r="E59" s="129"/>
      <c r="F59" s="129"/>
      <c r="G59" s="129"/>
      <c r="H59" s="129"/>
      <c r="I59" s="129"/>
      <c r="J59" s="129"/>
      <c r="K59" s="130"/>
    </row>
    <row r="60" spans="1:11" ht="27.75" customHeight="1" x14ac:dyDescent="0.25">
      <c r="B60" s="19" t="s">
        <v>84</v>
      </c>
      <c r="C60" s="192" t="s">
        <v>85</v>
      </c>
      <c r="D60" s="192"/>
      <c r="E60" s="192"/>
      <c r="F60" s="15" t="s">
        <v>35</v>
      </c>
      <c r="H60" s="19" t="s">
        <v>86</v>
      </c>
      <c r="I60" s="193" t="s">
        <v>85</v>
      </c>
      <c r="J60" s="194"/>
      <c r="K60" s="15" t="s">
        <v>35</v>
      </c>
    </row>
    <row r="61" spans="1:11" ht="20.25" customHeight="1" x14ac:dyDescent="0.25">
      <c r="B61" s="20" t="s">
        <v>87</v>
      </c>
      <c r="C61" s="195"/>
      <c r="D61" s="195"/>
      <c r="E61" s="195"/>
      <c r="F61" s="4"/>
      <c r="H61" s="21" t="s">
        <v>88</v>
      </c>
      <c r="I61" s="125"/>
      <c r="J61" s="126"/>
      <c r="K61" s="4"/>
    </row>
    <row r="62" spans="1:11" ht="20.25" customHeight="1" x14ac:dyDescent="0.25">
      <c r="B62" s="20" t="s">
        <v>89</v>
      </c>
      <c r="C62" s="125"/>
      <c r="D62" s="127"/>
      <c r="E62" s="126"/>
      <c r="F62" s="4"/>
      <c r="H62" s="45"/>
      <c r="I62" s="125"/>
      <c r="J62" s="126"/>
      <c r="K62" s="4"/>
    </row>
    <row r="63" spans="1:11" ht="20.25" customHeight="1" x14ac:dyDescent="0.25">
      <c r="B63" s="20" t="s">
        <v>90</v>
      </c>
      <c r="C63" s="125"/>
      <c r="D63" s="127"/>
      <c r="E63" s="126"/>
      <c r="F63" s="4"/>
      <c r="H63" s="45"/>
      <c r="I63" s="125"/>
      <c r="J63" s="126"/>
      <c r="K63" s="4"/>
    </row>
    <row r="64" spans="1:11" ht="27.75" customHeight="1" x14ac:dyDescent="0.25">
      <c r="B64" s="11"/>
    </row>
    <row r="65" spans="1:16" ht="38.25" customHeight="1" x14ac:dyDescent="0.25">
      <c r="B65" s="128" t="s">
        <v>91</v>
      </c>
      <c r="C65" s="129"/>
      <c r="D65" s="129"/>
      <c r="E65" s="129"/>
      <c r="F65" s="129"/>
      <c r="G65" s="129"/>
      <c r="H65" s="129"/>
      <c r="I65" s="129"/>
      <c r="J65" s="129"/>
      <c r="K65" s="130"/>
      <c r="L65" s="89" t="s">
        <v>35</v>
      </c>
    </row>
    <row r="66" spans="1:16" ht="37.5" customHeight="1" x14ac:dyDescent="0.25">
      <c r="B66" s="137"/>
      <c r="C66" s="138"/>
      <c r="D66" s="138"/>
      <c r="E66" s="138"/>
      <c r="F66" s="138"/>
      <c r="G66" s="138"/>
      <c r="H66" s="138"/>
      <c r="I66" s="138"/>
      <c r="J66" s="138"/>
      <c r="K66" s="139"/>
      <c r="L66" s="39"/>
    </row>
    <row r="67" spans="1:16" x14ac:dyDescent="0.25">
      <c r="B67" s="11"/>
    </row>
    <row r="68" spans="1:16" ht="32.25" customHeight="1" x14ac:dyDescent="0.25">
      <c r="B68" s="131" t="s">
        <v>44</v>
      </c>
      <c r="C68" s="132"/>
      <c r="D68" s="132"/>
      <c r="E68" s="132"/>
      <c r="F68" s="132"/>
      <c r="G68" s="132"/>
      <c r="H68" s="132"/>
      <c r="I68" s="132"/>
      <c r="J68" s="132"/>
      <c r="K68" s="132"/>
      <c r="L68" s="133"/>
    </row>
    <row r="69" spans="1:16" ht="50.25" customHeight="1" x14ac:dyDescent="0.25">
      <c r="B69" s="140" t="s">
        <v>95</v>
      </c>
      <c r="C69" s="141"/>
      <c r="D69" s="141"/>
      <c r="E69" s="141"/>
      <c r="F69" s="141"/>
      <c r="G69" s="141"/>
      <c r="H69" s="141"/>
      <c r="I69" s="141"/>
      <c r="J69" s="141"/>
      <c r="K69" s="141"/>
      <c r="L69" s="142"/>
    </row>
    <row r="70" spans="1:16" ht="30" customHeight="1" x14ac:dyDescent="0.25">
      <c r="B70" s="114" t="s">
        <v>46</v>
      </c>
      <c r="C70" s="114" t="s">
        <v>47</v>
      </c>
      <c r="D70" s="105" t="s">
        <v>108</v>
      </c>
      <c r="E70" s="115" t="s">
        <v>48</v>
      </c>
      <c r="F70" s="116"/>
      <c r="G70" s="119" t="s">
        <v>82</v>
      </c>
      <c r="H70" s="121" t="s">
        <v>81</v>
      </c>
      <c r="I70" s="99" t="s">
        <v>64</v>
      </c>
      <c r="J70" s="100"/>
      <c r="K70" s="101"/>
      <c r="L70" s="105" t="s">
        <v>35</v>
      </c>
    </row>
    <row r="71" spans="1:16" ht="28.5" customHeight="1" x14ac:dyDescent="0.25">
      <c r="B71" s="114"/>
      <c r="C71" s="114"/>
      <c r="D71" s="106"/>
      <c r="E71" s="117"/>
      <c r="F71" s="118"/>
      <c r="G71" s="120"/>
      <c r="H71" s="122"/>
      <c r="I71" s="22" t="s">
        <v>65</v>
      </c>
      <c r="J71" s="22" t="s">
        <v>62</v>
      </c>
      <c r="K71" s="22" t="s">
        <v>63</v>
      </c>
      <c r="L71" s="106"/>
      <c r="M71" s="23" t="s">
        <v>66</v>
      </c>
      <c r="N71" s="23" t="s">
        <v>67</v>
      </c>
      <c r="O71" s="23" t="s">
        <v>68</v>
      </c>
      <c r="P71" s="23" t="s">
        <v>66</v>
      </c>
    </row>
    <row r="72" spans="1:16" ht="36" customHeight="1" x14ac:dyDescent="0.25">
      <c r="A72" s="18">
        <v>1</v>
      </c>
      <c r="B72" s="47"/>
      <c r="C72" s="62"/>
      <c r="D72" s="79"/>
      <c r="E72" s="91"/>
      <c r="F72" s="92"/>
      <c r="G72" s="3"/>
      <c r="H72" s="3"/>
      <c r="I72" s="72">
        <f>IFERROR(INT(N72),0)</f>
        <v>0</v>
      </c>
      <c r="J72" s="73">
        <f>IFERROR(INT(O72),0)</f>
        <v>0</v>
      </c>
      <c r="K72" s="74" t="str">
        <f>+P72</f>
        <v xml:space="preserve"> </v>
      </c>
      <c r="L72" s="4"/>
      <c r="M72" s="16" t="str">
        <f t="shared" ref="M72:M91" si="0">IF(ISNUMBER(G72),DAYS360(G72,H72+1)," ")</f>
        <v xml:space="preserve"> </v>
      </c>
      <c r="N72" s="24" t="str">
        <f>IF(ISNUMBER(M72),M72/360," ")</f>
        <v xml:space="preserve"> </v>
      </c>
      <c r="O72" s="24" t="str">
        <f>IF(ISNUMBER(M72),M72/30-(12*ROUNDDOWN(N72,0))," ")</f>
        <v xml:space="preserve"> </v>
      </c>
      <c r="P72" s="16" t="str">
        <f>IF(ISNUMBER(M72),SUM(M72,-(ROUNDDOWN(N72,0)*360),-(ROUNDDOWN(O72,0)*30))," ")</f>
        <v xml:space="preserve"> </v>
      </c>
    </row>
    <row r="73" spans="1:16" ht="36" customHeight="1" x14ac:dyDescent="0.25">
      <c r="A73" s="18">
        <v>2</v>
      </c>
      <c r="B73" s="38"/>
      <c r="C73" s="62"/>
      <c r="D73" s="79"/>
      <c r="E73" s="91"/>
      <c r="F73" s="92"/>
      <c r="G73" s="3"/>
      <c r="H73" s="3"/>
      <c r="I73" s="72">
        <f>IFERROR(INT(N73),0)</f>
        <v>0</v>
      </c>
      <c r="J73" s="73">
        <f t="shared" ref="J73" si="1">IFERROR(INT(O73),0)</f>
        <v>0</v>
      </c>
      <c r="K73" s="74" t="str">
        <f t="shared" ref="K73" si="2">+P73</f>
        <v xml:space="preserve"> </v>
      </c>
      <c r="L73" s="4"/>
      <c r="M73" s="16" t="str">
        <f t="shared" si="0"/>
        <v xml:space="preserve"> </v>
      </c>
      <c r="N73" s="24" t="str">
        <f>IF(ISNUMBER(M73),M73/360," ")</f>
        <v xml:space="preserve"> </v>
      </c>
      <c r="O73" s="24" t="str">
        <f t="shared" ref="O73" si="3">IF(ISNUMBER(M73),M73/30-(12*ROUNDDOWN(N73,0))," ")</f>
        <v xml:space="preserve"> </v>
      </c>
      <c r="P73" s="16" t="str">
        <f t="shared" ref="P73" si="4">IF(ISNUMBER(M73),SUM(M73,-(ROUNDDOWN(N73,0)*360),-(ROUNDDOWN(O73,0)*30))," ")</f>
        <v xml:space="preserve"> </v>
      </c>
    </row>
    <row r="74" spans="1:16" ht="36" customHeight="1" x14ac:dyDescent="0.25">
      <c r="A74" s="18">
        <v>3</v>
      </c>
      <c r="B74" s="38"/>
      <c r="C74" s="62"/>
      <c r="D74" s="79"/>
      <c r="E74" s="91"/>
      <c r="F74" s="92"/>
      <c r="G74" s="3"/>
      <c r="H74" s="3"/>
      <c r="I74" s="72">
        <f t="shared" ref="I74:I82" si="5">IFERROR(INT(N74),0)</f>
        <v>0</v>
      </c>
      <c r="J74" s="73">
        <f t="shared" ref="J74:J91" si="6">IFERROR(INT(O74),0)</f>
        <v>0</v>
      </c>
      <c r="K74" s="74" t="str">
        <f t="shared" ref="K74:K91" si="7">+P74</f>
        <v xml:space="preserve"> </v>
      </c>
      <c r="L74" s="4"/>
      <c r="M74" s="16" t="str">
        <f t="shared" si="0"/>
        <v xml:space="preserve"> </v>
      </c>
      <c r="N74" s="24" t="str">
        <f t="shared" ref="N74:N91" si="8">IF(ISNUMBER(M74),M74/360," ")</f>
        <v xml:space="preserve"> </v>
      </c>
      <c r="O74" s="24" t="str">
        <f t="shared" ref="O74:O91" si="9">IF(ISNUMBER(M74),M74/30-(12*ROUNDDOWN(N74,0))," ")</f>
        <v xml:space="preserve"> </v>
      </c>
      <c r="P74" s="16" t="str">
        <f t="shared" ref="P74:P91" si="10">IF(ISNUMBER(M74),SUM(M74,-(ROUNDDOWN(N74,0)*360),-(ROUNDDOWN(O74,0)*30))," ")</f>
        <v xml:space="preserve"> </v>
      </c>
    </row>
    <row r="75" spans="1:16" ht="36" customHeight="1" x14ac:dyDescent="0.25">
      <c r="A75" s="18">
        <v>4</v>
      </c>
      <c r="B75" s="38"/>
      <c r="C75" s="62"/>
      <c r="D75" s="79"/>
      <c r="E75" s="91"/>
      <c r="F75" s="92"/>
      <c r="G75" s="3"/>
      <c r="H75" s="3"/>
      <c r="I75" s="72">
        <f t="shared" si="5"/>
        <v>0</v>
      </c>
      <c r="J75" s="73">
        <f t="shared" si="6"/>
        <v>0</v>
      </c>
      <c r="K75" s="74" t="str">
        <f t="shared" si="7"/>
        <v xml:space="preserve"> </v>
      </c>
      <c r="L75" s="4"/>
      <c r="M75" s="16" t="str">
        <f t="shared" si="0"/>
        <v xml:space="preserve"> </v>
      </c>
      <c r="N75" s="24" t="str">
        <f t="shared" si="8"/>
        <v xml:space="preserve"> </v>
      </c>
      <c r="O75" s="24" t="str">
        <f t="shared" si="9"/>
        <v xml:space="preserve"> </v>
      </c>
      <c r="P75" s="16" t="str">
        <f t="shared" si="10"/>
        <v xml:space="preserve"> </v>
      </c>
    </row>
    <row r="76" spans="1:16" ht="36" customHeight="1" x14ac:dyDescent="0.25">
      <c r="A76" s="18">
        <v>5</v>
      </c>
      <c r="B76" s="38"/>
      <c r="C76" s="62"/>
      <c r="D76" s="79"/>
      <c r="E76" s="91"/>
      <c r="F76" s="92"/>
      <c r="G76" s="3"/>
      <c r="H76" s="3"/>
      <c r="I76" s="72">
        <f t="shared" si="5"/>
        <v>0</v>
      </c>
      <c r="J76" s="73">
        <f t="shared" si="6"/>
        <v>0</v>
      </c>
      <c r="K76" s="74" t="str">
        <f t="shared" si="7"/>
        <v xml:space="preserve"> </v>
      </c>
      <c r="L76" s="4"/>
      <c r="M76" s="16" t="str">
        <f t="shared" si="0"/>
        <v xml:space="preserve"> </v>
      </c>
      <c r="N76" s="24" t="str">
        <f t="shared" si="8"/>
        <v xml:space="preserve"> </v>
      </c>
      <c r="O76" s="24" t="str">
        <f t="shared" si="9"/>
        <v xml:space="preserve"> </v>
      </c>
      <c r="P76" s="16" t="str">
        <f t="shared" si="10"/>
        <v xml:space="preserve"> </v>
      </c>
    </row>
    <row r="77" spans="1:16" ht="36" customHeight="1" x14ac:dyDescent="0.25">
      <c r="A77" s="18">
        <v>6</v>
      </c>
      <c r="B77" s="38"/>
      <c r="C77" s="62"/>
      <c r="D77" s="79"/>
      <c r="E77" s="91"/>
      <c r="F77" s="92"/>
      <c r="G77" s="3"/>
      <c r="H77" s="3"/>
      <c r="I77" s="72">
        <f>IFERROR(INT(N77),0)</f>
        <v>0</v>
      </c>
      <c r="J77" s="73">
        <f>IFERROR(INT(O77),0)</f>
        <v>0</v>
      </c>
      <c r="K77" s="74" t="str">
        <f t="shared" si="7"/>
        <v xml:space="preserve"> </v>
      </c>
      <c r="L77" s="4"/>
      <c r="M77" s="16" t="str">
        <f t="shared" si="0"/>
        <v xml:space="preserve"> </v>
      </c>
      <c r="N77" s="24" t="str">
        <f t="shared" si="8"/>
        <v xml:space="preserve"> </v>
      </c>
      <c r="O77" s="24" t="str">
        <f t="shared" si="9"/>
        <v xml:space="preserve"> </v>
      </c>
      <c r="P77" s="16" t="str">
        <f t="shared" si="10"/>
        <v xml:space="preserve"> </v>
      </c>
    </row>
    <row r="78" spans="1:16" ht="36" customHeight="1" x14ac:dyDescent="0.25">
      <c r="A78" s="18">
        <v>7</v>
      </c>
      <c r="B78" s="38"/>
      <c r="C78" s="62"/>
      <c r="D78" s="79"/>
      <c r="E78" s="91"/>
      <c r="F78" s="92"/>
      <c r="G78" s="3"/>
      <c r="H78" s="3"/>
      <c r="I78" s="72">
        <f t="shared" si="5"/>
        <v>0</v>
      </c>
      <c r="J78" s="73">
        <f t="shared" si="6"/>
        <v>0</v>
      </c>
      <c r="K78" s="74" t="str">
        <f t="shared" si="7"/>
        <v xml:space="preserve"> </v>
      </c>
      <c r="L78" s="4"/>
      <c r="M78" s="16" t="str">
        <f t="shared" si="0"/>
        <v xml:space="preserve"> </v>
      </c>
      <c r="N78" s="24" t="str">
        <f t="shared" si="8"/>
        <v xml:space="preserve"> </v>
      </c>
      <c r="O78" s="24" t="str">
        <f t="shared" si="9"/>
        <v xml:space="preserve"> </v>
      </c>
      <c r="P78" s="16" t="str">
        <f t="shared" si="10"/>
        <v xml:space="preserve"> </v>
      </c>
    </row>
    <row r="79" spans="1:16" ht="36" customHeight="1" x14ac:dyDescent="0.25">
      <c r="A79" s="18">
        <v>8</v>
      </c>
      <c r="B79" s="38"/>
      <c r="C79" s="62"/>
      <c r="D79" s="79"/>
      <c r="E79" s="91"/>
      <c r="F79" s="92"/>
      <c r="G79" s="3"/>
      <c r="H79" s="3"/>
      <c r="I79" s="72">
        <f t="shared" si="5"/>
        <v>0</v>
      </c>
      <c r="J79" s="73">
        <f t="shared" si="6"/>
        <v>0</v>
      </c>
      <c r="K79" s="74" t="str">
        <f t="shared" si="7"/>
        <v xml:space="preserve"> </v>
      </c>
      <c r="L79" s="4"/>
      <c r="M79" s="16" t="str">
        <f t="shared" si="0"/>
        <v xml:space="preserve"> </v>
      </c>
      <c r="N79" s="24" t="str">
        <f t="shared" si="8"/>
        <v xml:space="preserve"> </v>
      </c>
      <c r="O79" s="24" t="str">
        <f t="shared" si="9"/>
        <v xml:space="preserve"> </v>
      </c>
      <c r="P79" s="16" t="str">
        <f t="shared" si="10"/>
        <v xml:space="preserve"> </v>
      </c>
    </row>
    <row r="80" spans="1:16" ht="36" customHeight="1" x14ac:dyDescent="0.25">
      <c r="A80" s="18">
        <v>9</v>
      </c>
      <c r="B80" s="38"/>
      <c r="C80" s="62"/>
      <c r="D80" s="79"/>
      <c r="E80" s="91"/>
      <c r="F80" s="92"/>
      <c r="G80" s="3"/>
      <c r="H80" s="3"/>
      <c r="I80" s="72">
        <f t="shared" si="5"/>
        <v>0</v>
      </c>
      <c r="J80" s="73">
        <f t="shared" si="6"/>
        <v>0</v>
      </c>
      <c r="K80" s="74" t="str">
        <f t="shared" si="7"/>
        <v xml:space="preserve"> </v>
      </c>
      <c r="L80" s="4"/>
      <c r="M80" s="16" t="str">
        <f t="shared" si="0"/>
        <v xml:space="preserve"> </v>
      </c>
      <c r="N80" s="24" t="str">
        <f t="shared" si="8"/>
        <v xml:space="preserve"> </v>
      </c>
      <c r="O80" s="24" t="str">
        <f t="shared" si="9"/>
        <v xml:space="preserve"> </v>
      </c>
      <c r="P80" s="16" t="str">
        <f t="shared" si="10"/>
        <v xml:space="preserve"> </v>
      </c>
    </row>
    <row r="81" spans="1:16" ht="36" customHeight="1" x14ac:dyDescent="0.25">
      <c r="A81" s="18">
        <v>10</v>
      </c>
      <c r="B81" s="38"/>
      <c r="C81" s="62"/>
      <c r="D81" s="79"/>
      <c r="E81" s="91"/>
      <c r="F81" s="92"/>
      <c r="G81" s="3"/>
      <c r="H81" s="3"/>
      <c r="I81" s="72">
        <f t="shared" si="5"/>
        <v>0</v>
      </c>
      <c r="J81" s="73">
        <f t="shared" si="6"/>
        <v>0</v>
      </c>
      <c r="K81" s="74" t="str">
        <f t="shared" si="7"/>
        <v xml:space="preserve"> </v>
      </c>
      <c r="L81" s="4"/>
      <c r="M81" s="16" t="str">
        <f t="shared" si="0"/>
        <v xml:space="preserve"> </v>
      </c>
      <c r="N81" s="24" t="str">
        <f t="shared" si="8"/>
        <v xml:space="preserve"> </v>
      </c>
      <c r="O81" s="24" t="str">
        <f t="shared" si="9"/>
        <v xml:space="preserve"> </v>
      </c>
      <c r="P81" s="16" t="str">
        <f t="shared" si="10"/>
        <v xml:space="preserve"> </v>
      </c>
    </row>
    <row r="82" spans="1:16" ht="36" customHeight="1" x14ac:dyDescent="0.25">
      <c r="A82" s="18">
        <v>11</v>
      </c>
      <c r="B82" s="38"/>
      <c r="C82" s="62"/>
      <c r="D82" s="79"/>
      <c r="E82" s="91"/>
      <c r="F82" s="92"/>
      <c r="G82" s="3"/>
      <c r="H82" s="3"/>
      <c r="I82" s="72">
        <f t="shared" si="5"/>
        <v>0</v>
      </c>
      <c r="J82" s="73">
        <f t="shared" si="6"/>
        <v>0</v>
      </c>
      <c r="K82" s="74" t="str">
        <f t="shared" si="7"/>
        <v xml:space="preserve"> </v>
      </c>
      <c r="L82" s="4"/>
      <c r="M82" s="16" t="str">
        <f t="shared" si="0"/>
        <v xml:space="preserve"> </v>
      </c>
      <c r="N82" s="24" t="str">
        <f t="shared" si="8"/>
        <v xml:space="preserve"> </v>
      </c>
      <c r="O82" s="24" t="str">
        <f t="shared" si="9"/>
        <v xml:space="preserve"> </v>
      </c>
      <c r="P82" s="16" t="str">
        <f t="shared" si="10"/>
        <v xml:space="preserve"> </v>
      </c>
    </row>
    <row r="83" spans="1:16" ht="36" customHeight="1" x14ac:dyDescent="0.25">
      <c r="A83" s="18">
        <v>12</v>
      </c>
      <c r="B83" s="38"/>
      <c r="C83" s="62"/>
      <c r="D83" s="79"/>
      <c r="E83" s="91"/>
      <c r="F83" s="92"/>
      <c r="G83" s="3"/>
      <c r="H83" s="3"/>
      <c r="I83" s="72">
        <f t="shared" ref="I83:I86" si="11">IFERROR(INT(N83),0)</f>
        <v>0</v>
      </c>
      <c r="J83" s="73">
        <f t="shared" ref="J83:J86" si="12">IFERROR(INT(O83),0)</f>
        <v>0</v>
      </c>
      <c r="K83" s="74" t="str">
        <f t="shared" ref="K83:K86" si="13">+P83</f>
        <v xml:space="preserve"> </v>
      </c>
      <c r="L83" s="4"/>
      <c r="M83" s="16" t="str">
        <f t="shared" si="0"/>
        <v xml:space="preserve"> </v>
      </c>
      <c r="N83" s="24" t="str">
        <f t="shared" ref="N83:N86" si="14">IF(ISNUMBER(M83),M83/360," ")</f>
        <v xml:space="preserve"> </v>
      </c>
      <c r="O83" s="24" t="str">
        <f t="shared" ref="O83:O86" si="15">IF(ISNUMBER(M83),M83/30-(12*ROUNDDOWN(N83,0))," ")</f>
        <v xml:space="preserve"> </v>
      </c>
      <c r="P83" s="16" t="str">
        <f t="shared" ref="P83:P86" si="16">IF(ISNUMBER(M83),SUM(M83,-(ROUNDDOWN(N83,0)*360),-(ROUNDDOWN(O83,0)*30))," ")</f>
        <v xml:space="preserve"> </v>
      </c>
    </row>
    <row r="84" spans="1:16" ht="36" customHeight="1" x14ac:dyDescent="0.25">
      <c r="A84" s="18">
        <v>13</v>
      </c>
      <c r="B84" s="38"/>
      <c r="C84" s="62"/>
      <c r="D84" s="79"/>
      <c r="E84" s="91"/>
      <c r="F84" s="92"/>
      <c r="G84" s="3"/>
      <c r="H84" s="3"/>
      <c r="I84" s="72">
        <f t="shared" si="11"/>
        <v>0</v>
      </c>
      <c r="J84" s="73">
        <f t="shared" si="12"/>
        <v>0</v>
      </c>
      <c r="K84" s="74" t="str">
        <f t="shared" si="13"/>
        <v xml:space="preserve"> </v>
      </c>
      <c r="L84" s="4"/>
      <c r="M84" s="16" t="str">
        <f t="shared" si="0"/>
        <v xml:space="preserve"> </v>
      </c>
      <c r="N84" s="24" t="str">
        <f t="shared" si="14"/>
        <v xml:space="preserve"> </v>
      </c>
      <c r="O84" s="24" t="str">
        <f t="shared" si="15"/>
        <v xml:space="preserve"> </v>
      </c>
      <c r="P84" s="16" t="str">
        <f t="shared" si="16"/>
        <v xml:space="preserve"> </v>
      </c>
    </row>
    <row r="85" spans="1:16" ht="36" customHeight="1" x14ac:dyDescent="0.25">
      <c r="A85" s="18">
        <v>14</v>
      </c>
      <c r="B85" s="38"/>
      <c r="C85" s="62"/>
      <c r="D85" s="79"/>
      <c r="E85" s="91"/>
      <c r="F85" s="92"/>
      <c r="G85" s="3"/>
      <c r="H85" s="3"/>
      <c r="I85" s="72">
        <f t="shared" si="11"/>
        <v>0</v>
      </c>
      <c r="J85" s="73">
        <f t="shared" si="12"/>
        <v>0</v>
      </c>
      <c r="K85" s="74" t="str">
        <f t="shared" si="13"/>
        <v xml:space="preserve"> </v>
      </c>
      <c r="L85" s="4"/>
      <c r="M85" s="16" t="str">
        <f t="shared" si="0"/>
        <v xml:space="preserve"> </v>
      </c>
      <c r="N85" s="24" t="str">
        <f t="shared" si="14"/>
        <v xml:space="preserve"> </v>
      </c>
      <c r="O85" s="24" t="str">
        <f t="shared" si="15"/>
        <v xml:space="preserve"> </v>
      </c>
      <c r="P85" s="16" t="str">
        <f t="shared" si="16"/>
        <v xml:space="preserve"> </v>
      </c>
    </row>
    <row r="86" spans="1:16" ht="36" customHeight="1" x14ac:dyDescent="0.25">
      <c r="A86" s="18">
        <v>15</v>
      </c>
      <c r="B86" s="38"/>
      <c r="C86" s="62"/>
      <c r="D86" s="79"/>
      <c r="E86" s="91"/>
      <c r="F86" s="92"/>
      <c r="G86" s="3"/>
      <c r="H86" s="3"/>
      <c r="I86" s="72">
        <f t="shared" si="11"/>
        <v>0</v>
      </c>
      <c r="J86" s="73">
        <f t="shared" si="12"/>
        <v>0</v>
      </c>
      <c r="K86" s="74" t="str">
        <f t="shared" si="13"/>
        <v xml:space="preserve"> </v>
      </c>
      <c r="L86" s="4"/>
      <c r="M86" s="16" t="str">
        <f t="shared" si="0"/>
        <v xml:space="preserve"> </v>
      </c>
      <c r="N86" s="24" t="str">
        <f t="shared" si="14"/>
        <v xml:space="preserve"> </v>
      </c>
      <c r="O86" s="24" t="str">
        <f t="shared" si="15"/>
        <v xml:space="preserve"> </v>
      </c>
      <c r="P86" s="16" t="str">
        <f t="shared" si="16"/>
        <v xml:space="preserve"> </v>
      </c>
    </row>
    <row r="87" spans="1:16" ht="36" customHeight="1" x14ac:dyDescent="0.25">
      <c r="A87" s="18">
        <v>16</v>
      </c>
      <c r="B87" s="38"/>
      <c r="C87" s="62"/>
      <c r="D87" s="79"/>
      <c r="E87" s="91"/>
      <c r="F87" s="92"/>
      <c r="G87" s="3"/>
      <c r="H87" s="3"/>
      <c r="I87" s="72">
        <f t="shared" ref="I87" si="17">IFERROR(INT(N87),0)</f>
        <v>0</v>
      </c>
      <c r="J87" s="73">
        <f t="shared" ref="J87" si="18">IFERROR(INT(O87),0)</f>
        <v>0</v>
      </c>
      <c r="K87" s="74" t="str">
        <f t="shared" ref="K87" si="19">+P87</f>
        <v xml:space="preserve"> </v>
      </c>
      <c r="L87" s="4"/>
      <c r="M87" s="16" t="str">
        <f t="shared" si="0"/>
        <v xml:space="preserve"> </v>
      </c>
      <c r="N87" s="24" t="str">
        <f t="shared" ref="N87" si="20">IF(ISNUMBER(M87),M87/360," ")</f>
        <v xml:space="preserve"> </v>
      </c>
      <c r="O87" s="24" t="str">
        <f t="shared" ref="O87" si="21">IF(ISNUMBER(M87),M87/30-(12*ROUNDDOWN(N87,0))," ")</f>
        <v xml:space="preserve"> </v>
      </c>
      <c r="P87" s="16" t="str">
        <f t="shared" ref="P87" si="22">IF(ISNUMBER(M87),SUM(M87,-(ROUNDDOWN(N87,0)*360),-(ROUNDDOWN(O87,0)*30))," ")</f>
        <v xml:space="preserve"> </v>
      </c>
    </row>
    <row r="88" spans="1:16" ht="36" customHeight="1" x14ac:dyDescent="0.25">
      <c r="A88" s="18">
        <v>17</v>
      </c>
      <c r="B88" s="38"/>
      <c r="C88" s="62"/>
      <c r="D88" s="79"/>
      <c r="E88" s="91"/>
      <c r="F88" s="92"/>
      <c r="G88" s="3"/>
      <c r="H88" s="3"/>
      <c r="I88" s="72">
        <f t="shared" ref="I88:I90" si="23">IFERROR(INT(N88),0)</f>
        <v>0</v>
      </c>
      <c r="J88" s="73">
        <f t="shared" ref="J88:J90" si="24">IFERROR(INT(O88),0)</f>
        <v>0</v>
      </c>
      <c r="K88" s="74" t="str">
        <f t="shared" ref="K88:K90" si="25">+P88</f>
        <v xml:space="preserve"> </v>
      </c>
      <c r="L88" s="4"/>
      <c r="M88" s="16" t="str">
        <f t="shared" si="0"/>
        <v xml:space="preserve"> </v>
      </c>
      <c r="N88" s="24" t="str">
        <f t="shared" ref="N88:N90" si="26">IF(ISNUMBER(M88),M88/360," ")</f>
        <v xml:space="preserve"> </v>
      </c>
      <c r="O88" s="24" t="str">
        <f t="shared" ref="O88:O90" si="27">IF(ISNUMBER(M88),M88/30-(12*ROUNDDOWN(N88,0))," ")</f>
        <v xml:space="preserve"> </v>
      </c>
      <c r="P88" s="16" t="str">
        <f t="shared" ref="P88:P90" si="28">IF(ISNUMBER(M88),SUM(M88,-(ROUNDDOWN(N88,0)*360),-(ROUNDDOWN(O88,0)*30))," ")</f>
        <v xml:space="preserve"> </v>
      </c>
    </row>
    <row r="89" spans="1:16" ht="36" customHeight="1" x14ac:dyDescent="0.25">
      <c r="A89" s="18">
        <v>18</v>
      </c>
      <c r="B89" s="38"/>
      <c r="C89" s="62"/>
      <c r="D89" s="79"/>
      <c r="E89" s="91"/>
      <c r="F89" s="92"/>
      <c r="G89" s="3"/>
      <c r="H89" s="3"/>
      <c r="I89" s="72">
        <f t="shared" si="23"/>
        <v>0</v>
      </c>
      <c r="J89" s="73">
        <f t="shared" si="24"/>
        <v>0</v>
      </c>
      <c r="K89" s="74" t="str">
        <f t="shared" si="25"/>
        <v xml:space="preserve"> </v>
      </c>
      <c r="L89" s="4"/>
      <c r="M89" s="16" t="str">
        <f t="shared" si="0"/>
        <v xml:space="preserve"> </v>
      </c>
      <c r="N89" s="24" t="str">
        <f t="shared" si="26"/>
        <v xml:space="preserve"> </v>
      </c>
      <c r="O89" s="24" t="str">
        <f t="shared" si="27"/>
        <v xml:space="preserve"> </v>
      </c>
      <c r="P89" s="16" t="str">
        <f t="shared" si="28"/>
        <v xml:space="preserve"> </v>
      </c>
    </row>
    <row r="90" spans="1:16" ht="36" customHeight="1" x14ac:dyDescent="0.25">
      <c r="A90" s="18">
        <v>19</v>
      </c>
      <c r="B90" s="38"/>
      <c r="C90" s="62"/>
      <c r="D90" s="79"/>
      <c r="E90" s="91"/>
      <c r="F90" s="92"/>
      <c r="G90" s="3"/>
      <c r="H90" s="3"/>
      <c r="I90" s="72">
        <f t="shared" si="23"/>
        <v>0</v>
      </c>
      <c r="J90" s="73">
        <f t="shared" si="24"/>
        <v>0</v>
      </c>
      <c r="K90" s="74" t="str">
        <f t="shared" si="25"/>
        <v xml:space="preserve"> </v>
      </c>
      <c r="L90" s="4"/>
      <c r="M90" s="16" t="str">
        <f t="shared" si="0"/>
        <v xml:space="preserve"> </v>
      </c>
      <c r="N90" s="24" t="str">
        <f t="shared" si="26"/>
        <v xml:space="preserve"> </v>
      </c>
      <c r="O90" s="24" t="str">
        <f t="shared" si="27"/>
        <v xml:space="preserve"> </v>
      </c>
      <c r="P90" s="16" t="str">
        <f t="shared" si="28"/>
        <v xml:space="preserve"> </v>
      </c>
    </row>
    <row r="91" spans="1:16" ht="36" customHeight="1" x14ac:dyDescent="0.25">
      <c r="A91" s="18">
        <v>21</v>
      </c>
      <c r="B91" s="38"/>
      <c r="C91" s="62"/>
      <c r="D91" s="79"/>
      <c r="E91" s="91"/>
      <c r="F91" s="92"/>
      <c r="G91" s="3"/>
      <c r="H91" s="3"/>
      <c r="I91" s="72">
        <f>IFERROR(INT(N91),0)</f>
        <v>0</v>
      </c>
      <c r="J91" s="73">
        <f t="shared" si="6"/>
        <v>0</v>
      </c>
      <c r="K91" s="74" t="str">
        <f t="shared" si="7"/>
        <v xml:space="preserve"> </v>
      </c>
      <c r="L91" s="4"/>
      <c r="M91" s="16" t="str">
        <f t="shared" si="0"/>
        <v xml:space="preserve"> </v>
      </c>
      <c r="N91" s="24" t="str">
        <f t="shared" si="8"/>
        <v xml:space="preserve"> </v>
      </c>
      <c r="O91" s="24" t="str">
        <f t="shared" si="9"/>
        <v xml:space="preserve"> </v>
      </c>
      <c r="P91" s="16" t="str">
        <f t="shared" si="10"/>
        <v xml:space="preserve"> </v>
      </c>
    </row>
    <row r="92" spans="1:16" s="13" customFormat="1" ht="30" customHeight="1" x14ac:dyDescent="0.25">
      <c r="B92" s="63" t="s">
        <v>107</v>
      </c>
      <c r="C92" s="48"/>
      <c r="D92" s="48"/>
      <c r="E92" s="48"/>
      <c r="F92" s="49"/>
      <c r="G92" s="123" t="s">
        <v>74</v>
      </c>
      <c r="H92" s="123"/>
      <c r="I92" s="25">
        <f>+INT(I94)</f>
        <v>0</v>
      </c>
      <c r="J92" s="25">
        <f>+(J94-J95)*12</f>
        <v>0</v>
      </c>
      <c r="K92" s="25">
        <f>((K93/30)-K95)*30</f>
        <v>0</v>
      </c>
    </row>
    <row r="93" spans="1:16" hidden="1" x14ac:dyDescent="0.25">
      <c r="B93" s="26"/>
      <c r="I93" s="27">
        <f>SUM(I72:I91)</f>
        <v>0</v>
      </c>
      <c r="J93" s="27">
        <f>SUM(J72:J91)</f>
        <v>0</v>
      </c>
      <c r="K93" s="27">
        <f>SUM(K72:K91)</f>
        <v>0</v>
      </c>
    </row>
    <row r="94" spans="1:16" hidden="1" x14ac:dyDescent="0.25">
      <c r="B94" s="26"/>
      <c r="I94" s="27">
        <f>+I93+J95</f>
        <v>0</v>
      </c>
      <c r="J94" s="28">
        <f>+(J93+K95)/12</f>
        <v>0</v>
      </c>
      <c r="K94" s="27">
        <f>+K93/30</f>
        <v>0</v>
      </c>
    </row>
    <row r="95" spans="1:16" hidden="1" x14ac:dyDescent="0.25">
      <c r="B95" s="26"/>
      <c r="I95" s="29"/>
      <c r="J95" s="30">
        <f>+INT(J94)</f>
        <v>0</v>
      </c>
      <c r="K95" s="31">
        <f>INT((K93/30))</f>
        <v>0</v>
      </c>
    </row>
    <row r="96" spans="1:16" x14ac:dyDescent="0.25">
      <c r="B96" s="26"/>
      <c r="I96" s="29"/>
      <c r="J96" s="30"/>
      <c r="K96" s="31"/>
    </row>
    <row r="97" spans="1:16" ht="44.25" customHeight="1" x14ac:dyDescent="0.25">
      <c r="B97" s="102" t="s">
        <v>96</v>
      </c>
      <c r="C97" s="103"/>
      <c r="D97" s="103"/>
      <c r="E97" s="103"/>
      <c r="F97" s="103"/>
      <c r="G97" s="103"/>
      <c r="H97" s="103"/>
      <c r="I97" s="103"/>
      <c r="J97" s="103"/>
      <c r="K97" s="103"/>
      <c r="L97" s="104"/>
    </row>
    <row r="98" spans="1:16" ht="12" customHeight="1" x14ac:dyDescent="0.25">
      <c r="B98" s="26"/>
    </row>
    <row r="99" spans="1:16" ht="58.5" customHeight="1" x14ac:dyDescent="0.25">
      <c r="B99" s="102" t="s">
        <v>103</v>
      </c>
      <c r="C99" s="103"/>
      <c r="D99" s="103"/>
      <c r="E99" s="103"/>
      <c r="F99" s="103"/>
      <c r="G99" s="103"/>
      <c r="H99" s="103"/>
      <c r="I99" s="103"/>
      <c r="J99" s="103"/>
      <c r="K99" s="103"/>
      <c r="L99" s="104"/>
    </row>
    <row r="100" spans="1:16" ht="22.5" customHeight="1" x14ac:dyDescent="0.25">
      <c r="B100" s="114" t="s">
        <v>46</v>
      </c>
      <c r="C100" s="105" t="s">
        <v>47</v>
      </c>
      <c r="D100" s="105" t="s">
        <v>108</v>
      </c>
      <c r="E100" s="115" t="s">
        <v>48</v>
      </c>
      <c r="F100" s="116"/>
      <c r="G100" s="107" t="s">
        <v>70</v>
      </c>
      <c r="H100" s="107" t="s">
        <v>69</v>
      </c>
      <c r="I100" s="99" t="s">
        <v>64</v>
      </c>
      <c r="J100" s="100"/>
      <c r="K100" s="101"/>
      <c r="L100" s="105" t="s">
        <v>35</v>
      </c>
    </row>
    <row r="101" spans="1:16" ht="24.75" customHeight="1" x14ac:dyDescent="0.25">
      <c r="B101" s="114"/>
      <c r="C101" s="106"/>
      <c r="D101" s="106"/>
      <c r="E101" s="117"/>
      <c r="F101" s="118"/>
      <c r="G101" s="108"/>
      <c r="H101" s="108"/>
      <c r="I101" s="22" t="s">
        <v>65</v>
      </c>
      <c r="J101" s="22" t="s">
        <v>62</v>
      </c>
      <c r="K101" s="22" t="s">
        <v>63</v>
      </c>
      <c r="L101" s="106"/>
      <c r="M101" s="23" t="s">
        <v>66</v>
      </c>
      <c r="N101" s="23" t="s">
        <v>67</v>
      </c>
      <c r="O101" s="23" t="s">
        <v>68</v>
      </c>
      <c r="P101" s="23" t="s">
        <v>66</v>
      </c>
    </row>
    <row r="102" spans="1:16" ht="35.25" customHeight="1" x14ac:dyDescent="0.25">
      <c r="A102" s="18">
        <v>1</v>
      </c>
      <c r="B102" s="47"/>
      <c r="C102" s="62"/>
      <c r="D102" s="79"/>
      <c r="E102" s="91"/>
      <c r="F102" s="92"/>
      <c r="G102" s="3"/>
      <c r="H102" s="3"/>
      <c r="I102" s="72">
        <f>IFERROR(INT(N102),0)</f>
        <v>0</v>
      </c>
      <c r="J102" s="73">
        <f t="shared" ref="J102:J103" si="29">IFERROR(INT(O102),0)</f>
        <v>0</v>
      </c>
      <c r="K102" s="74" t="str">
        <f>+P102</f>
        <v xml:space="preserve"> </v>
      </c>
      <c r="L102" s="40"/>
      <c r="M102" s="16" t="str">
        <f t="shared" ref="M102:M118" si="30">IF(ISNUMBER(G102),DAYS360(G102,H102+1)," ")</f>
        <v xml:space="preserve"> </v>
      </c>
      <c r="N102" s="24" t="str">
        <f>IF(ISNUMBER(M102),M102/360," ")</f>
        <v xml:space="preserve"> </v>
      </c>
      <c r="O102" s="24" t="str">
        <f>IF(ISNUMBER(M102),M102/30-(12*ROUNDDOWN(N102,0))," ")</f>
        <v xml:space="preserve"> </v>
      </c>
      <c r="P102" s="16" t="str">
        <f>IF(ISNUMBER(M102),SUM(M102,-(ROUNDDOWN(N102,0)*360),-(ROUNDDOWN(O102,0)*30))," ")</f>
        <v xml:space="preserve"> </v>
      </c>
    </row>
    <row r="103" spans="1:16" ht="35.25" customHeight="1" x14ac:dyDescent="0.25">
      <c r="A103" s="18">
        <v>2</v>
      </c>
      <c r="B103" s="38"/>
      <c r="C103" s="62"/>
      <c r="D103" s="79"/>
      <c r="E103" s="91"/>
      <c r="F103" s="92"/>
      <c r="G103" s="3"/>
      <c r="H103" s="3"/>
      <c r="I103" s="72">
        <f>IFERROR(INT(N103),0)</f>
        <v>0</v>
      </c>
      <c r="J103" s="73">
        <f t="shared" si="29"/>
        <v>0</v>
      </c>
      <c r="K103" s="74" t="str">
        <f t="shared" ref="K103" si="31">+P103</f>
        <v xml:space="preserve"> </v>
      </c>
      <c r="L103" s="40"/>
      <c r="M103" s="16" t="str">
        <f t="shared" si="30"/>
        <v xml:space="preserve"> </v>
      </c>
      <c r="N103" s="24" t="str">
        <f>IF(ISNUMBER(M103),M103/360," ")</f>
        <v xml:space="preserve"> </v>
      </c>
      <c r="O103" s="24" t="str">
        <f>IF(ISNUMBER(M103),M103/30-(12*ROUNDDOWN(N103,0))," ")</f>
        <v xml:space="preserve"> </v>
      </c>
      <c r="P103" s="16" t="str">
        <f>IF(ISNUMBER(M103),SUM(M103,-(ROUNDDOWN(N103,0)*360),-(ROUNDDOWN(O103,0)*30))," ")</f>
        <v xml:space="preserve"> </v>
      </c>
    </row>
    <row r="104" spans="1:16" ht="35.25" customHeight="1" x14ac:dyDescent="0.25">
      <c r="A104" s="18">
        <v>3</v>
      </c>
      <c r="B104" s="38"/>
      <c r="C104" s="62"/>
      <c r="D104" s="79"/>
      <c r="E104" s="91"/>
      <c r="F104" s="92"/>
      <c r="G104" s="3"/>
      <c r="H104" s="3"/>
      <c r="I104" s="72">
        <f t="shared" ref="I104:I110" si="32">IFERROR(INT(N104),0)</f>
        <v>0</v>
      </c>
      <c r="J104" s="73">
        <f t="shared" ref="J104:J110" si="33">IFERROR(INT(O104),0)</f>
        <v>0</v>
      </c>
      <c r="K104" s="74" t="str">
        <f t="shared" ref="K104:K110" si="34">+P104</f>
        <v xml:space="preserve"> </v>
      </c>
      <c r="L104" s="40"/>
      <c r="M104" s="16" t="str">
        <f t="shared" si="30"/>
        <v xml:space="preserve"> </v>
      </c>
      <c r="N104" s="24" t="str">
        <f t="shared" ref="N104:N113" si="35">IF(ISNUMBER(M104),M104/360," ")</f>
        <v xml:space="preserve"> </v>
      </c>
      <c r="O104" s="24" t="str">
        <f t="shared" ref="O104:O110" si="36">IF(ISNUMBER(M104),M104/30-(12*ROUNDDOWN(N104,0))," ")</f>
        <v xml:space="preserve"> </v>
      </c>
      <c r="P104" s="16" t="str">
        <f t="shared" ref="P104:P110" si="37">IF(ISNUMBER(M104),SUM(M104,-(ROUNDDOWN(N104,0)*360),-(ROUNDDOWN(O104,0)*30))," ")</f>
        <v xml:space="preserve"> </v>
      </c>
    </row>
    <row r="105" spans="1:16" ht="35.25" customHeight="1" x14ac:dyDescent="0.25">
      <c r="A105" s="18">
        <v>4</v>
      </c>
      <c r="B105" s="38"/>
      <c r="C105" s="62"/>
      <c r="D105" s="79"/>
      <c r="E105" s="91"/>
      <c r="F105" s="92"/>
      <c r="G105" s="3"/>
      <c r="H105" s="3"/>
      <c r="I105" s="72">
        <f t="shared" si="32"/>
        <v>0</v>
      </c>
      <c r="J105" s="73">
        <f t="shared" si="33"/>
        <v>0</v>
      </c>
      <c r="K105" s="74" t="str">
        <f t="shared" si="34"/>
        <v xml:space="preserve"> </v>
      </c>
      <c r="L105" s="40"/>
      <c r="M105" s="16" t="str">
        <f t="shared" si="30"/>
        <v xml:space="preserve"> </v>
      </c>
      <c r="N105" s="24" t="str">
        <f t="shared" si="35"/>
        <v xml:space="preserve"> </v>
      </c>
      <c r="O105" s="24" t="str">
        <f t="shared" si="36"/>
        <v xml:space="preserve"> </v>
      </c>
      <c r="P105" s="16" t="str">
        <f t="shared" si="37"/>
        <v xml:space="preserve"> </v>
      </c>
    </row>
    <row r="106" spans="1:16" ht="35.25" customHeight="1" x14ac:dyDescent="0.25">
      <c r="A106" s="18">
        <v>5</v>
      </c>
      <c r="B106" s="38"/>
      <c r="C106" s="62"/>
      <c r="D106" s="79"/>
      <c r="E106" s="91"/>
      <c r="F106" s="92"/>
      <c r="G106" s="3"/>
      <c r="H106" s="3"/>
      <c r="I106" s="72">
        <f t="shared" si="32"/>
        <v>0</v>
      </c>
      <c r="J106" s="73">
        <f t="shared" si="33"/>
        <v>0</v>
      </c>
      <c r="K106" s="74" t="str">
        <f t="shared" si="34"/>
        <v xml:space="preserve"> </v>
      </c>
      <c r="L106" s="40"/>
      <c r="M106" s="16" t="str">
        <f t="shared" si="30"/>
        <v xml:space="preserve"> </v>
      </c>
      <c r="N106" s="24" t="str">
        <f t="shared" si="35"/>
        <v xml:space="preserve"> </v>
      </c>
      <c r="O106" s="24" t="str">
        <f t="shared" si="36"/>
        <v xml:space="preserve"> </v>
      </c>
      <c r="P106" s="16" t="str">
        <f t="shared" si="37"/>
        <v xml:space="preserve"> </v>
      </c>
    </row>
    <row r="107" spans="1:16" ht="35.25" customHeight="1" x14ac:dyDescent="0.25">
      <c r="A107" s="18">
        <v>6</v>
      </c>
      <c r="B107" s="38"/>
      <c r="C107" s="62"/>
      <c r="D107" s="79"/>
      <c r="E107" s="91"/>
      <c r="F107" s="92"/>
      <c r="G107" s="3"/>
      <c r="H107" s="3"/>
      <c r="I107" s="72">
        <f t="shared" si="32"/>
        <v>0</v>
      </c>
      <c r="J107" s="73">
        <f t="shared" si="33"/>
        <v>0</v>
      </c>
      <c r="K107" s="74" t="str">
        <f t="shared" si="34"/>
        <v xml:space="preserve"> </v>
      </c>
      <c r="L107" s="40"/>
      <c r="M107" s="16" t="str">
        <f t="shared" si="30"/>
        <v xml:space="preserve"> </v>
      </c>
      <c r="N107" s="24" t="str">
        <f t="shared" si="35"/>
        <v xml:space="preserve"> </v>
      </c>
      <c r="O107" s="24" t="str">
        <f t="shared" si="36"/>
        <v xml:space="preserve"> </v>
      </c>
      <c r="P107" s="16" t="str">
        <f t="shared" si="37"/>
        <v xml:space="preserve"> </v>
      </c>
    </row>
    <row r="108" spans="1:16" ht="35.25" customHeight="1" x14ac:dyDescent="0.25">
      <c r="A108" s="18">
        <v>7</v>
      </c>
      <c r="B108" s="38"/>
      <c r="C108" s="62"/>
      <c r="D108" s="79"/>
      <c r="E108" s="91"/>
      <c r="F108" s="92"/>
      <c r="G108" s="3"/>
      <c r="H108" s="3"/>
      <c r="I108" s="72">
        <f t="shared" si="32"/>
        <v>0</v>
      </c>
      <c r="J108" s="73">
        <f t="shared" si="33"/>
        <v>0</v>
      </c>
      <c r="K108" s="74" t="str">
        <f t="shared" si="34"/>
        <v xml:space="preserve"> </v>
      </c>
      <c r="L108" s="40"/>
      <c r="M108" s="16" t="str">
        <f t="shared" si="30"/>
        <v xml:space="preserve"> </v>
      </c>
      <c r="N108" s="24" t="str">
        <f t="shared" si="35"/>
        <v xml:space="preserve"> </v>
      </c>
      <c r="O108" s="24" t="str">
        <f t="shared" si="36"/>
        <v xml:space="preserve"> </v>
      </c>
      <c r="P108" s="16" t="str">
        <f t="shared" si="37"/>
        <v xml:space="preserve"> </v>
      </c>
    </row>
    <row r="109" spans="1:16" ht="35.25" customHeight="1" x14ac:dyDescent="0.25">
      <c r="A109" s="18">
        <v>8</v>
      </c>
      <c r="B109" s="38"/>
      <c r="C109" s="62"/>
      <c r="D109" s="79"/>
      <c r="E109" s="91"/>
      <c r="F109" s="92"/>
      <c r="G109" s="3"/>
      <c r="H109" s="3"/>
      <c r="I109" s="72">
        <f t="shared" si="32"/>
        <v>0</v>
      </c>
      <c r="J109" s="73">
        <f t="shared" si="33"/>
        <v>0</v>
      </c>
      <c r="K109" s="74" t="str">
        <f t="shared" si="34"/>
        <v xml:space="preserve"> </v>
      </c>
      <c r="L109" s="40"/>
      <c r="M109" s="16" t="str">
        <f t="shared" si="30"/>
        <v xml:space="preserve"> </v>
      </c>
      <c r="N109" s="24" t="str">
        <f t="shared" si="35"/>
        <v xml:space="preserve"> </v>
      </c>
      <c r="O109" s="24" t="str">
        <f t="shared" si="36"/>
        <v xml:space="preserve"> </v>
      </c>
      <c r="P109" s="16" t="str">
        <f t="shared" si="37"/>
        <v xml:space="preserve"> </v>
      </c>
    </row>
    <row r="110" spans="1:16" ht="35.25" customHeight="1" x14ac:dyDescent="0.25">
      <c r="A110" s="18">
        <v>9</v>
      </c>
      <c r="B110" s="38"/>
      <c r="C110" s="62"/>
      <c r="D110" s="79"/>
      <c r="E110" s="91"/>
      <c r="F110" s="92"/>
      <c r="G110" s="3"/>
      <c r="H110" s="3"/>
      <c r="I110" s="72">
        <f t="shared" si="32"/>
        <v>0</v>
      </c>
      <c r="J110" s="73">
        <f t="shared" si="33"/>
        <v>0</v>
      </c>
      <c r="K110" s="74" t="str">
        <f t="shared" si="34"/>
        <v xml:space="preserve"> </v>
      </c>
      <c r="L110" s="40"/>
      <c r="M110" s="16" t="str">
        <f t="shared" si="30"/>
        <v xml:space="preserve"> </v>
      </c>
      <c r="N110" s="24" t="str">
        <f t="shared" si="35"/>
        <v xml:space="preserve"> </v>
      </c>
      <c r="O110" s="24" t="str">
        <f t="shared" si="36"/>
        <v xml:space="preserve"> </v>
      </c>
      <c r="P110" s="16" t="str">
        <f t="shared" si="37"/>
        <v xml:space="preserve"> </v>
      </c>
    </row>
    <row r="111" spans="1:16" ht="35.25" customHeight="1" x14ac:dyDescent="0.25">
      <c r="A111" s="18">
        <v>10</v>
      </c>
      <c r="B111" s="38"/>
      <c r="C111" s="62"/>
      <c r="D111" s="79"/>
      <c r="E111" s="91"/>
      <c r="F111" s="92"/>
      <c r="G111" s="3"/>
      <c r="H111" s="3"/>
      <c r="I111" s="72">
        <f t="shared" ref="I111:I112" si="38">IFERROR(INT(N111),0)</f>
        <v>0</v>
      </c>
      <c r="J111" s="73">
        <f t="shared" ref="J111:J113" si="39">IFERROR(INT(O111),0)</f>
        <v>0</v>
      </c>
      <c r="K111" s="74" t="str">
        <f t="shared" ref="K111:K113" si="40">+P111</f>
        <v xml:space="preserve"> </v>
      </c>
      <c r="L111" s="40"/>
      <c r="M111" s="16" t="str">
        <f t="shared" si="30"/>
        <v xml:space="preserve"> </v>
      </c>
      <c r="N111" s="24" t="str">
        <f t="shared" si="35"/>
        <v xml:space="preserve"> </v>
      </c>
      <c r="O111" s="24" t="str">
        <f t="shared" ref="O111:O113" si="41">IF(ISNUMBER(M111),M111/30-(12*ROUNDDOWN(N111,0))," ")</f>
        <v xml:space="preserve"> </v>
      </c>
      <c r="P111" s="16" t="str">
        <f t="shared" ref="P111:P113" si="42">IF(ISNUMBER(M111),SUM(M111,-(ROUNDDOWN(N111,0)*360),-(ROUNDDOWN(O111,0)*30))," ")</f>
        <v xml:space="preserve"> </v>
      </c>
    </row>
    <row r="112" spans="1:16" ht="35.25" customHeight="1" x14ac:dyDescent="0.25">
      <c r="A112" s="18">
        <v>11</v>
      </c>
      <c r="B112" s="38"/>
      <c r="C112" s="62"/>
      <c r="D112" s="79"/>
      <c r="E112" s="91"/>
      <c r="F112" s="92"/>
      <c r="G112" s="3"/>
      <c r="H112" s="3"/>
      <c r="I112" s="72">
        <f t="shared" si="38"/>
        <v>0</v>
      </c>
      <c r="J112" s="73">
        <f t="shared" si="39"/>
        <v>0</v>
      </c>
      <c r="K112" s="74" t="str">
        <f t="shared" si="40"/>
        <v xml:space="preserve"> </v>
      </c>
      <c r="L112" s="40"/>
      <c r="M112" s="16" t="str">
        <f t="shared" si="30"/>
        <v xml:space="preserve"> </v>
      </c>
      <c r="N112" s="24" t="str">
        <f t="shared" si="35"/>
        <v xml:space="preserve"> </v>
      </c>
      <c r="O112" s="24" t="str">
        <f t="shared" si="41"/>
        <v xml:space="preserve"> </v>
      </c>
      <c r="P112" s="16" t="str">
        <f t="shared" si="42"/>
        <v xml:space="preserve"> </v>
      </c>
    </row>
    <row r="113" spans="1:16" ht="35.25" customHeight="1" x14ac:dyDescent="0.25">
      <c r="A113" s="18">
        <v>12</v>
      </c>
      <c r="B113" s="38"/>
      <c r="C113" s="62"/>
      <c r="D113" s="79"/>
      <c r="E113" s="91"/>
      <c r="F113" s="92"/>
      <c r="G113" s="3"/>
      <c r="H113" s="3"/>
      <c r="I113" s="72">
        <f>IFERROR(INT(N113),0)</f>
        <v>0</v>
      </c>
      <c r="J113" s="73">
        <f t="shared" si="39"/>
        <v>0</v>
      </c>
      <c r="K113" s="74" t="str">
        <f t="shared" si="40"/>
        <v xml:space="preserve"> </v>
      </c>
      <c r="L113" s="40"/>
      <c r="M113" s="16" t="str">
        <f t="shared" si="30"/>
        <v xml:space="preserve"> </v>
      </c>
      <c r="N113" s="24" t="str">
        <f t="shared" si="35"/>
        <v xml:space="preserve"> </v>
      </c>
      <c r="O113" s="24" t="str">
        <f t="shared" si="41"/>
        <v xml:space="preserve"> </v>
      </c>
      <c r="P113" s="16" t="str">
        <f t="shared" si="42"/>
        <v xml:space="preserve"> </v>
      </c>
    </row>
    <row r="114" spans="1:16" ht="35.25" customHeight="1" x14ac:dyDescent="0.25">
      <c r="A114" s="18">
        <v>13</v>
      </c>
      <c r="B114" s="38"/>
      <c r="C114" s="62"/>
      <c r="D114" s="79"/>
      <c r="E114" s="91"/>
      <c r="F114" s="92"/>
      <c r="G114" s="3"/>
      <c r="H114" s="3"/>
      <c r="I114" s="72">
        <f t="shared" ref="I114:I118" si="43">IFERROR(INT(N114),0)</f>
        <v>0</v>
      </c>
      <c r="J114" s="73">
        <f t="shared" ref="J114:J118" si="44">IFERROR(INT(O114),0)</f>
        <v>0</v>
      </c>
      <c r="K114" s="74" t="str">
        <f t="shared" ref="K114:K118" si="45">+P114</f>
        <v xml:space="preserve"> </v>
      </c>
      <c r="L114" s="40"/>
      <c r="M114" s="16" t="str">
        <f t="shared" si="30"/>
        <v xml:space="preserve"> </v>
      </c>
      <c r="N114" s="24" t="str">
        <f t="shared" ref="N114:N118" si="46">IF(ISNUMBER(M114),M114/360," ")</f>
        <v xml:space="preserve"> </v>
      </c>
      <c r="O114" s="24" t="str">
        <f t="shared" ref="O114:O118" si="47">IF(ISNUMBER(M114),M114/30-(12*ROUNDDOWN(N114,0))," ")</f>
        <v xml:space="preserve"> </v>
      </c>
      <c r="P114" s="16" t="str">
        <f t="shared" ref="P114:P118" si="48">IF(ISNUMBER(M114),SUM(M114,-(ROUNDDOWN(N114,0)*360),-(ROUNDDOWN(O114,0)*30))," ")</f>
        <v xml:space="preserve"> </v>
      </c>
    </row>
    <row r="115" spans="1:16" ht="35.25" customHeight="1" x14ac:dyDescent="0.25">
      <c r="A115" s="18">
        <v>14</v>
      </c>
      <c r="B115" s="38"/>
      <c r="C115" s="62"/>
      <c r="D115" s="79"/>
      <c r="E115" s="91"/>
      <c r="F115" s="92"/>
      <c r="G115" s="3"/>
      <c r="H115" s="3"/>
      <c r="I115" s="72">
        <f t="shared" si="43"/>
        <v>0</v>
      </c>
      <c r="J115" s="73">
        <f t="shared" si="44"/>
        <v>0</v>
      </c>
      <c r="K115" s="74" t="str">
        <f t="shared" si="45"/>
        <v xml:space="preserve"> </v>
      </c>
      <c r="L115" s="40"/>
      <c r="M115" s="16" t="str">
        <f t="shared" si="30"/>
        <v xml:space="preserve"> </v>
      </c>
      <c r="N115" s="24" t="str">
        <f t="shared" si="46"/>
        <v xml:space="preserve"> </v>
      </c>
      <c r="O115" s="24" t="str">
        <f t="shared" si="47"/>
        <v xml:space="preserve"> </v>
      </c>
      <c r="P115" s="16" t="str">
        <f t="shared" si="48"/>
        <v xml:space="preserve"> </v>
      </c>
    </row>
    <row r="116" spans="1:16" ht="35.25" customHeight="1" x14ac:dyDescent="0.25">
      <c r="A116" s="18">
        <v>15</v>
      </c>
      <c r="B116" s="38"/>
      <c r="C116" s="62"/>
      <c r="D116" s="79"/>
      <c r="E116" s="91"/>
      <c r="F116" s="92"/>
      <c r="G116" s="3"/>
      <c r="H116" s="3"/>
      <c r="I116" s="72">
        <f t="shared" si="43"/>
        <v>0</v>
      </c>
      <c r="J116" s="73">
        <f t="shared" si="44"/>
        <v>0</v>
      </c>
      <c r="K116" s="74" t="str">
        <f t="shared" si="45"/>
        <v xml:space="preserve"> </v>
      </c>
      <c r="L116" s="40"/>
      <c r="M116" s="16" t="str">
        <f t="shared" si="30"/>
        <v xml:space="preserve"> </v>
      </c>
      <c r="N116" s="24" t="str">
        <f>IF(ISNUMBER(M116),M116/360," ")</f>
        <v xml:space="preserve"> </v>
      </c>
      <c r="O116" s="24" t="str">
        <f t="shared" si="47"/>
        <v xml:space="preserve"> </v>
      </c>
      <c r="P116" s="16" t="str">
        <f t="shared" si="48"/>
        <v xml:space="preserve"> </v>
      </c>
    </row>
    <row r="117" spans="1:16" ht="35.25" customHeight="1" x14ac:dyDescent="0.25">
      <c r="A117" s="18">
        <v>16</v>
      </c>
      <c r="B117" s="38"/>
      <c r="C117" s="62"/>
      <c r="D117" s="79"/>
      <c r="E117" s="91"/>
      <c r="F117" s="92"/>
      <c r="G117" s="3"/>
      <c r="H117" s="3"/>
      <c r="I117" s="72">
        <f t="shared" si="43"/>
        <v>0</v>
      </c>
      <c r="J117" s="73">
        <f t="shared" si="44"/>
        <v>0</v>
      </c>
      <c r="K117" s="74" t="str">
        <f t="shared" si="45"/>
        <v xml:space="preserve"> </v>
      </c>
      <c r="L117" s="40"/>
      <c r="M117" s="16" t="str">
        <f t="shared" si="30"/>
        <v xml:space="preserve"> </v>
      </c>
      <c r="N117" s="24" t="str">
        <f t="shared" si="46"/>
        <v xml:space="preserve"> </v>
      </c>
      <c r="O117" s="24" t="str">
        <f t="shared" si="47"/>
        <v xml:space="preserve"> </v>
      </c>
      <c r="P117" s="16" t="str">
        <f t="shared" si="48"/>
        <v xml:space="preserve"> </v>
      </c>
    </row>
    <row r="118" spans="1:16" ht="35.25" customHeight="1" x14ac:dyDescent="0.25">
      <c r="A118" s="18">
        <v>17</v>
      </c>
      <c r="B118" s="38"/>
      <c r="C118" s="62"/>
      <c r="D118" s="79"/>
      <c r="E118" s="91"/>
      <c r="F118" s="92"/>
      <c r="G118" s="3"/>
      <c r="H118" s="3"/>
      <c r="I118" s="72">
        <f t="shared" si="43"/>
        <v>0</v>
      </c>
      <c r="J118" s="73">
        <f t="shared" si="44"/>
        <v>0</v>
      </c>
      <c r="K118" s="74" t="str">
        <f t="shared" si="45"/>
        <v xml:space="preserve"> </v>
      </c>
      <c r="L118" s="40"/>
      <c r="M118" s="16" t="str">
        <f t="shared" si="30"/>
        <v xml:space="preserve"> </v>
      </c>
      <c r="N118" s="24" t="str">
        <f t="shared" si="46"/>
        <v xml:space="preserve"> </v>
      </c>
      <c r="O118" s="24" t="str">
        <f t="shared" si="47"/>
        <v xml:space="preserve"> </v>
      </c>
      <c r="P118" s="16" t="str">
        <f t="shared" si="48"/>
        <v xml:space="preserve"> </v>
      </c>
    </row>
    <row r="119" spans="1:16" ht="23.25" customHeight="1" x14ac:dyDescent="0.25">
      <c r="B119" s="56" t="s">
        <v>102</v>
      </c>
      <c r="C119" s="53"/>
      <c r="D119" s="53"/>
      <c r="E119" s="54"/>
      <c r="F119" s="55"/>
      <c r="G119" s="109" t="s">
        <v>74</v>
      </c>
      <c r="H119" s="109"/>
      <c r="I119" s="33">
        <f>+INT(I121)</f>
        <v>0</v>
      </c>
      <c r="J119" s="33">
        <f>+(J121-J122)*12</f>
        <v>0</v>
      </c>
      <c r="K119" s="33">
        <f>((K120/30)-K122)*30</f>
        <v>0</v>
      </c>
      <c r="M119" s="18"/>
      <c r="N119" s="34"/>
      <c r="O119" s="34"/>
      <c r="P119" s="18"/>
    </row>
    <row r="120" spans="1:16" ht="23.25" hidden="1" customHeight="1" x14ac:dyDescent="0.25">
      <c r="B120" s="8"/>
      <c r="C120" s="8"/>
      <c r="D120" s="8"/>
      <c r="E120" s="32"/>
      <c r="F120" s="32"/>
      <c r="I120" s="27">
        <f>SUM(I102:I118)</f>
        <v>0</v>
      </c>
      <c r="J120" s="27">
        <f>SUM(J102:J118)</f>
        <v>0</v>
      </c>
      <c r="K120" s="27">
        <f>SUM(K102:K118)</f>
        <v>0</v>
      </c>
      <c r="M120" s="18"/>
      <c r="N120" s="34"/>
      <c r="O120" s="34"/>
      <c r="P120" s="18"/>
    </row>
    <row r="121" spans="1:16" ht="23.25" hidden="1" customHeight="1" x14ac:dyDescent="0.25">
      <c r="B121" s="8"/>
      <c r="C121" s="8"/>
      <c r="D121" s="8"/>
      <c r="E121" s="32"/>
      <c r="F121" s="32"/>
      <c r="I121" s="27">
        <f>+I120+J122</f>
        <v>0</v>
      </c>
      <c r="J121" s="28">
        <f>+(J120+K122)/12</f>
        <v>0</v>
      </c>
      <c r="K121" s="27">
        <f>+K120/30</f>
        <v>0</v>
      </c>
      <c r="M121" s="18"/>
      <c r="N121" s="34"/>
      <c r="O121" s="34"/>
      <c r="P121" s="18"/>
    </row>
    <row r="122" spans="1:16" ht="23.25" hidden="1" customHeight="1" x14ac:dyDescent="0.25">
      <c r="B122" s="8"/>
      <c r="C122" s="8"/>
      <c r="D122" s="8"/>
      <c r="E122" s="32"/>
      <c r="F122" s="32"/>
      <c r="I122" s="29"/>
      <c r="J122" s="30">
        <f>+INT(J121)</f>
        <v>0</v>
      </c>
      <c r="K122" s="31">
        <f>INT((K120/30))</f>
        <v>0</v>
      </c>
      <c r="M122" s="18"/>
      <c r="N122" s="34"/>
      <c r="O122" s="34"/>
      <c r="P122" s="18"/>
    </row>
    <row r="123" spans="1:16" ht="13.5" customHeight="1" x14ac:dyDescent="0.25">
      <c r="B123" s="8"/>
      <c r="C123" s="8"/>
      <c r="D123" s="8"/>
      <c r="E123" s="32"/>
      <c r="F123" s="32"/>
      <c r="I123" s="29"/>
      <c r="J123" s="30"/>
      <c r="K123" s="31"/>
      <c r="M123" s="18"/>
      <c r="N123" s="34"/>
      <c r="O123" s="34"/>
      <c r="P123" s="18"/>
    </row>
    <row r="124" spans="1:16" ht="41.25" customHeight="1" x14ac:dyDescent="0.25">
      <c r="B124" s="102" t="s">
        <v>97</v>
      </c>
      <c r="C124" s="103"/>
      <c r="D124" s="103"/>
      <c r="E124" s="103"/>
      <c r="F124" s="103"/>
      <c r="G124" s="103"/>
      <c r="H124" s="103"/>
      <c r="I124" s="103"/>
      <c r="J124" s="103"/>
      <c r="K124" s="103"/>
      <c r="L124" s="104"/>
    </row>
    <row r="125" spans="1:16" ht="30" customHeight="1" x14ac:dyDescent="0.25">
      <c r="B125" s="114" t="s">
        <v>46</v>
      </c>
      <c r="C125" s="114" t="s">
        <v>47</v>
      </c>
      <c r="D125" s="105" t="s">
        <v>108</v>
      </c>
      <c r="E125" s="115" t="s">
        <v>48</v>
      </c>
      <c r="F125" s="116"/>
      <c r="G125" s="107" t="s">
        <v>70</v>
      </c>
      <c r="H125" s="107" t="s">
        <v>69</v>
      </c>
      <c r="I125" s="99" t="s">
        <v>64</v>
      </c>
      <c r="J125" s="100"/>
      <c r="K125" s="101"/>
      <c r="L125" s="105" t="s">
        <v>35</v>
      </c>
    </row>
    <row r="126" spans="1:16" ht="28.5" customHeight="1" x14ac:dyDescent="0.25">
      <c r="B126" s="114"/>
      <c r="C126" s="114"/>
      <c r="D126" s="106"/>
      <c r="E126" s="117"/>
      <c r="F126" s="118"/>
      <c r="G126" s="108"/>
      <c r="H126" s="108"/>
      <c r="I126" s="22" t="s">
        <v>65</v>
      </c>
      <c r="J126" s="22" t="s">
        <v>62</v>
      </c>
      <c r="K126" s="22" t="s">
        <v>63</v>
      </c>
      <c r="L126" s="106"/>
      <c r="M126" s="23" t="s">
        <v>66</v>
      </c>
      <c r="N126" s="23" t="s">
        <v>67</v>
      </c>
      <c r="O126" s="23" t="s">
        <v>68</v>
      </c>
      <c r="P126" s="23" t="s">
        <v>66</v>
      </c>
    </row>
    <row r="127" spans="1:16" ht="32.25" customHeight="1" x14ac:dyDescent="0.25">
      <c r="A127" s="18">
        <v>1</v>
      </c>
      <c r="B127" s="47"/>
      <c r="C127" s="64"/>
      <c r="D127" s="80"/>
      <c r="E127" s="91"/>
      <c r="F127" s="92"/>
      <c r="G127" s="3"/>
      <c r="H127" s="3"/>
      <c r="I127" s="72">
        <f>IFERROR(INT(N127),0)</f>
        <v>0</v>
      </c>
      <c r="J127" s="73">
        <f>IFERROR(INT(O127),0)</f>
        <v>0</v>
      </c>
      <c r="K127" s="74" t="str">
        <f>+P127</f>
        <v xml:space="preserve"> </v>
      </c>
      <c r="L127" s="40"/>
      <c r="M127" s="16" t="str">
        <f t="shared" ref="M127:M144" si="49">IF(ISNUMBER(G127),DAYS360(G127,H127+1)," ")</f>
        <v xml:space="preserve"> </v>
      </c>
      <c r="N127" s="24" t="str">
        <f>IF(ISNUMBER(M127),M127/360," ")</f>
        <v xml:space="preserve"> </v>
      </c>
      <c r="O127" s="24" t="str">
        <f>IF(ISNUMBER(M127),M127/30-(12*ROUNDDOWN(N127,0))," ")</f>
        <v xml:space="preserve"> </v>
      </c>
      <c r="P127" s="16" t="str">
        <f>IF(ISNUMBER(M127),SUM(M127,-(ROUNDDOWN(N127,0)*360),-(ROUNDDOWN(O127,0)*30))," ")</f>
        <v xml:space="preserve"> </v>
      </c>
    </row>
    <row r="128" spans="1:16" ht="32.25" customHeight="1" x14ac:dyDescent="0.25">
      <c r="A128" s="18">
        <v>2</v>
      </c>
      <c r="B128" s="38"/>
      <c r="C128" s="64"/>
      <c r="D128" s="80"/>
      <c r="E128" s="91"/>
      <c r="F128" s="92"/>
      <c r="G128" s="3"/>
      <c r="H128" s="3"/>
      <c r="I128" s="72">
        <f>IFERROR(INT(N128),0)</f>
        <v>0</v>
      </c>
      <c r="J128" s="73">
        <f t="shared" ref="J128" si="50">IFERROR(INT(O128),0)</f>
        <v>0</v>
      </c>
      <c r="K128" s="74" t="str">
        <f t="shared" ref="K128" si="51">+P128</f>
        <v xml:space="preserve"> </v>
      </c>
      <c r="L128" s="40"/>
      <c r="M128" s="16" t="str">
        <f t="shared" si="49"/>
        <v xml:space="preserve"> </v>
      </c>
      <c r="N128" s="24" t="str">
        <f>IF(ISNUMBER(M128),M128/360," ")</f>
        <v xml:space="preserve"> </v>
      </c>
      <c r="O128" s="24" t="str">
        <f t="shared" ref="O128" si="52">IF(ISNUMBER(M128),M128/30-(12*ROUNDDOWN(N128,0))," ")</f>
        <v xml:space="preserve"> </v>
      </c>
      <c r="P128" s="16" t="str">
        <f t="shared" ref="P128" si="53">IF(ISNUMBER(M128),SUM(M128,-(ROUNDDOWN(N128,0)*360),-(ROUNDDOWN(O128,0)*30))," ")</f>
        <v xml:space="preserve"> </v>
      </c>
    </row>
    <row r="129" spans="1:16" ht="32.25" customHeight="1" x14ac:dyDescent="0.25">
      <c r="A129" s="18">
        <v>3</v>
      </c>
      <c r="B129" s="38"/>
      <c r="C129" s="64"/>
      <c r="D129" s="80"/>
      <c r="E129" s="91"/>
      <c r="F129" s="92"/>
      <c r="G129" s="3"/>
      <c r="H129" s="3"/>
      <c r="I129" s="72">
        <f t="shared" ref="I129:I144" si="54">IFERROR(INT(N129),0)</f>
        <v>0</v>
      </c>
      <c r="J129" s="73">
        <f t="shared" ref="J129:J144" si="55">IFERROR(INT(O129),0)</f>
        <v>0</v>
      </c>
      <c r="K129" s="74" t="str">
        <f t="shared" ref="K129:K144" si="56">+P129</f>
        <v xml:space="preserve"> </v>
      </c>
      <c r="L129" s="40"/>
      <c r="M129" s="16" t="str">
        <f t="shared" si="49"/>
        <v xml:space="preserve"> </v>
      </c>
      <c r="N129" s="24" t="str">
        <f t="shared" ref="N129:N144" si="57">IF(ISNUMBER(M129),M129/360," ")</f>
        <v xml:space="preserve"> </v>
      </c>
      <c r="O129" s="24" t="str">
        <f t="shared" ref="O129:O144" si="58">IF(ISNUMBER(M129),M129/30-(12*ROUNDDOWN(N129,0))," ")</f>
        <v xml:space="preserve"> </v>
      </c>
      <c r="P129" s="16" t="str">
        <f t="shared" ref="P129:P144" si="59">IF(ISNUMBER(M129),SUM(M129,-(ROUNDDOWN(N129,0)*360),-(ROUNDDOWN(O129,0)*30))," ")</f>
        <v xml:space="preserve"> </v>
      </c>
    </row>
    <row r="130" spans="1:16" ht="32.25" customHeight="1" x14ac:dyDescent="0.25">
      <c r="A130" s="18">
        <v>4</v>
      </c>
      <c r="B130" s="38"/>
      <c r="C130" s="64"/>
      <c r="D130" s="80"/>
      <c r="E130" s="91"/>
      <c r="F130" s="92"/>
      <c r="G130" s="3"/>
      <c r="H130" s="3"/>
      <c r="I130" s="72">
        <f t="shared" si="54"/>
        <v>0</v>
      </c>
      <c r="J130" s="73">
        <f t="shared" si="55"/>
        <v>0</v>
      </c>
      <c r="K130" s="74" t="str">
        <f t="shared" si="56"/>
        <v xml:space="preserve"> </v>
      </c>
      <c r="L130" s="40"/>
      <c r="M130" s="16" t="str">
        <f t="shared" si="49"/>
        <v xml:space="preserve"> </v>
      </c>
      <c r="N130" s="24" t="str">
        <f t="shared" si="57"/>
        <v xml:space="preserve"> </v>
      </c>
      <c r="O130" s="24" t="str">
        <f t="shared" si="58"/>
        <v xml:space="preserve"> </v>
      </c>
      <c r="P130" s="16" t="str">
        <f t="shared" si="59"/>
        <v xml:space="preserve"> </v>
      </c>
    </row>
    <row r="131" spans="1:16" ht="32.25" customHeight="1" x14ac:dyDescent="0.25">
      <c r="A131" s="18">
        <v>5</v>
      </c>
      <c r="B131" s="38"/>
      <c r="C131" s="64"/>
      <c r="D131" s="80"/>
      <c r="E131" s="91"/>
      <c r="F131" s="92"/>
      <c r="G131" s="3"/>
      <c r="H131" s="3"/>
      <c r="I131" s="72">
        <f t="shared" si="54"/>
        <v>0</v>
      </c>
      <c r="J131" s="73">
        <f>IFERROR(INT(O131),0)</f>
        <v>0</v>
      </c>
      <c r="K131" s="74" t="str">
        <f t="shared" si="56"/>
        <v xml:space="preserve"> </v>
      </c>
      <c r="L131" s="40"/>
      <c r="M131" s="16" t="str">
        <f t="shared" si="49"/>
        <v xml:space="preserve"> </v>
      </c>
      <c r="N131" s="24" t="str">
        <f t="shared" si="57"/>
        <v xml:space="preserve"> </v>
      </c>
      <c r="O131" s="24" t="str">
        <f t="shared" si="58"/>
        <v xml:space="preserve"> </v>
      </c>
      <c r="P131" s="16" t="str">
        <f t="shared" si="59"/>
        <v xml:space="preserve"> </v>
      </c>
    </row>
    <row r="132" spans="1:16" ht="32.25" customHeight="1" x14ac:dyDescent="0.25">
      <c r="A132" s="18">
        <v>6</v>
      </c>
      <c r="B132" s="38"/>
      <c r="C132" s="64"/>
      <c r="D132" s="80"/>
      <c r="E132" s="91"/>
      <c r="F132" s="92"/>
      <c r="G132" s="3"/>
      <c r="H132" s="3"/>
      <c r="I132" s="72">
        <f t="shared" si="54"/>
        <v>0</v>
      </c>
      <c r="J132" s="73">
        <f t="shared" si="55"/>
        <v>0</v>
      </c>
      <c r="K132" s="74" t="str">
        <f t="shared" si="56"/>
        <v xml:space="preserve"> </v>
      </c>
      <c r="L132" s="40"/>
      <c r="M132" s="16" t="str">
        <f t="shared" si="49"/>
        <v xml:space="preserve"> </v>
      </c>
      <c r="N132" s="24" t="str">
        <f t="shared" si="57"/>
        <v xml:space="preserve"> </v>
      </c>
      <c r="O132" s="24" t="str">
        <f t="shared" si="58"/>
        <v xml:space="preserve"> </v>
      </c>
      <c r="P132" s="16" t="str">
        <f t="shared" si="59"/>
        <v xml:space="preserve"> </v>
      </c>
    </row>
    <row r="133" spans="1:16" ht="32.25" customHeight="1" x14ac:dyDescent="0.25">
      <c r="A133" s="18">
        <v>7</v>
      </c>
      <c r="B133" s="38"/>
      <c r="C133" s="64"/>
      <c r="D133" s="80"/>
      <c r="E133" s="91"/>
      <c r="F133" s="92"/>
      <c r="G133" s="3"/>
      <c r="H133" s="3"/>
      <c r="I133" s="72">
        <f t="shared" si="54"/>
        <v>0</v>
      </c>
      <c r="J133" s="73">
        <f t="shared" si="55"/>
        <v>0</v>
      </c>
      <c r="K133" s="74" t="str">
        <f t="shared" si="56"/>
        <v xml:space="preserve"> </v>
      </c>
      <c r="L133" s="40"/>
      <c r="M133" s="16" t="str">
        <f t="shared" si="49"/>
        <v xml:space="preserve"> </v>
      </c>
      <c r="N133" s="24" t="str">
        <f t="shared" si="57"/>
        <v xml:space="preserve"> </v>
      </c>
      <c r="O133" s="24" t="str">
        <f t="shared" si="58"/>
        <v xml:space="preserve"> </v>
      </c>
      <c r="P133" s="16" t="str">
        <f t="shared" si="59"/>
        <v xml:space="preserve"> </v>
      </c>
    </row>
    <row r="134" spans="1:16" ht="32.25" customHeight="1" x14ac:dyDescent="0.25">
      <c r="A134" s="18">
        <v>8</v>
      </c>
      <c r="B134" s="38"/>
      <c r="C134" s="64"/>
      <c r="D134" s="80"/>
      <c r="E134" s="91"/>
      <c r="F134" s="92"/>
      <c r="G134" s="3"/>
      <c r="H134" s="3"/>
      <c r="I134" s="72">
        <f t="shared" si="54"/>
        <v>0</v>
      </c>
      <c r="J134" s="73">
        <f t="shared" si="55"/>
        <v>0</v>
      </c>
      <c r="K134" s="74" t="str">
        <f t="shared" si="56"/>
        <v xml:space="preserve"> </v>
      </c>
      <c r="L134" s="40"/>
      <c r="M134" s="16" t="str">
        <f t="shared" si="49"/>
        <v xml:space="preserve"> </v>
      </c>
      <c r="N134" s="24" t="str">
        <f t="shared" si="57"/>
        <v xml:space="preserve"> </v>
      </c>
      <c r="O134" s="24" t="str">
        <f t="shared" si="58"/>
        <v xml:space="preserve"> </v>
      </c>
      <c r="P134" s="16" t="str">
        <f t="shared" si="59"/>
        <v xml:space="preserve"> </v>
      </c>
    </row>
    <row r="135" spans="1:16" ht="32.25" customHeight="1" x14ac:dyDescent="0.25">
      <c r="A135" s="18">
        <v>9</v>
      </c>
      <c r="B135" s="38"/>
      <c r="C135" s="64"/>
      <c r="D135" s="80"/>
      <c r="E135" s="91"/>
      <c r="F135" s="92"/>
      <c r="G135" s="3"/>
      <c r="H135" s="3"/>
      <c r="I135" s="72">
        <f t="shared" si="54"/>
        <v>0</v>
      </c>
      <c r="J135" s="73">
        <f t="shared" si="55"/>
        <v>0</v>
      </c>
      <c r="K135" s="74" t="str">
        <f t="shared" si="56"/>
        <v xml:space="preserve"> </v>
      </c>
      <c r="L135" s="40"/>
      <c r="M135" s="16" t="str">
        <f t="shared" si="49"/>
        <v xml:space="preserve"> </v>
      </c>
      <c r="N135" s="24" t="str">
        <f t="shared" si="57"/>
        <v xml:space="preserve"> </v>
      </c>
      <c r="O135" s="24" t="str">
        <f t="shared" si="58"/>
        <v xml:space="preserve"> </v>
      </c>
      <c r="P135" s="16" t="str">
        <f t="shared" si="59"/>
        <v xml:space="preserve"> </v>
      </c>
    </row>
    <row r="136" spans="1:16" ht="32.25" customHeight="1" x14ac:dyDescent="0.25">
      <c r="A136" s="18">
        <v>10</v>
      </c>
      <c r="B136" s="38"/>
      <c r="C136" s="64"/>
      <c r="D136" s="80"/>
      <c r="E136" s="91"/>
      <c r="F136" s="92"/>
      <c r="G136" s="3"/>
      <c r="H136" s="3"/>
      <c r="I136" s="72">
        <f t="shared" si="54"/>
        <v>0</v>
      </c>
      <c r="J136" s="73">
        <f t="shared" si="55"/>
        <v>0</v>
      </c>
      <c r="K136" s="74" t="str">
        <f t="shared" si="56"/>
        <v xml:space="preserve"> </v>
      </c>
      <c r="L136" s="40"/>
      <c r="M136" s="16" t="str">
        <f t="shared" si="49"/>
        <v xml:space="preserve"> </v>
      </c>
      <c r="N136" s="24" t="str">
        <f t="shared" si="57"/>
        <v xml:space="preserve"> </v>
      </c>
      <c r="O136" s="24" t="str">
        <f t="shared" si="58"/>
        <v xml:space="preserve"> </v>
      </c>
      <c r="P136" s="16" t="str">
        <f t="shared" si="59"/>
        <v xml:space="preserve"> </v>
      </c>
    </row>
    <row r="137" spans="1:16" ht="32.25" customHeight="1" x14ac:dyDescent="0.25">
      <c r="A137" s="18">
        <v>11</v>
      </c>
      <c r="B137" s="38"/>
      <c r="C137" s="64"/>
      <c r="D137" s="80"/>
      <c r="E137" s="91"/>
      <c r="F137" s="92"/>
      <c r="G137" s="3"/>
      <c r="H137" s="3"/>
      <c r="I137" s="72">
        <f t="shared" si="54"/>
        <v>0</v>
      </c>
      <c r="J137" s="73">
        <f t="shared" si="55"/>
        <v>0</v>
      </c>
      <c r="K137" s="74" t="str">
        <f t="shared" si="56"/>
        <v xml:space="preserve"> </v>
      </c>
      <c r="L137" s="40"/>
      <c r="M137" s="16" t="str">
        <f t="shared" si="49"/>
        <v xml:space="preserve"> </v>
      </c>
      <c r="N137" s="24" t="str">
        <f t="shared" si="57"/>
        <v xml:space="preserve"> </v>
      </c>
      <c r="O137" s="24" t="str">
        <f t="shared" si="58"/>
        <v xml:space="preserve"> </v>
      </c>
      <c r="P137" s="16" t="str">
        <f t="shared" si="59"/>
        <v xml:space="preserve"> </v>
      </c>
    </row>
    <row r="138" spans="1:16" ht="32.25" customHeight="1" x14ac:dyDescent="0.25">
      <c r="A138" s="18">
        <v>12</v>
      </c>
      <c r="B138" s="38"/>
      <c r="C138" s="64"/>
      <c r="D138" s="80"/>
      <c r="E138" s="91"/>
      <c r="F138" s="92"/>
      <c r="G138" s="3"/>
      <c r="H138" s="3"/>
      <c r="I138" s="72">
        <f>IFERROR(INT(N138),0)</f>
        <v>0</v>
      </c>
      <c r="J138" s="73">
        <f t="shared" si="55"/>
        <v>0</v>
      </c>
      <c r="K138" s="74" t="str">
        <f t="shared" si="56"/>
        <v xml:space="preserve"> </v>
      </c>
      <c r="L138" s="40"/>
      <c r="M138" s="16" t="str">
        <f t="shared" si="49"/>
        <v xml:space="preserve"> </v>
      </c>
      <c r="N138" s="24" t="str">
        <f t="shared" si="57"/>
        <v xml:space="preserve"> </v>
      </c>
      <c r="O138" s="24" t="str">
        <f t="shared" si="58"/>
        <v xml:space="preserve"> </v>
      </c>
      <c r="P138" s="16" t="str">
        <f t="shared" si="59"/>
        <v xml:space="preserve"> </v>
      </c>
    </row>
    <row r="139" spans="1:16" ht="32.25" customHeight="1" x14ac:dyDescent="0.25">
      <c r="A139" s="18">
        <v>13</v>
      </c>
      <c r="B139" s="38"/>
      <c r="C139" s="64"/>
      <c r="D139" s="80"/>
      <c r="E139" s="91"/>
      <c r="F139" s="92"/>
      <c r="G139" s="3"/>
      <c r="H139" s="3"/>
      <c r="I139" s="72">
        <f t="shared" ref="I139:I143" si="60">IFERROR(INT(N139),0)</f>
        <v>0</v>
      </c>
      <c r="J139" s="73">
        <f t="shared" ref="J139:J143" si="61">IFERROR(INT(O139),0)</f>
        <v>0</v>
      </c>
      <c r="K139" s="74" t="str">
        <f t="shared" ref="K139:K143" si="62">+P139</f>
        <v xml:space="preserve"> </v>
      </c>
      <c r="L139" s="40"/>
      <c r="M139" s="16" t="str">
        <f t="shared" si="49"/>
        <v xml:space="preserve"> </v>
      </c>
      <c r="N139" s="24" t="str">
        <f t="shared" ref="N139:N143" si="63">IF(ISNUMBER(M139),M139/360," ")</f>
        <v xml:space="preserve"> </v>
      </c>
      <c r="O139" s="24" t="str">
        <f t="shared" ref="O139:O143" si="64">IF(ISNUMBER(M139),M139/30-(12*ROUNDDOWN(N139,0))," ")</f>
        <v xml:space="preserve"> </v>
      </c>
      <c r="P139" s="16" t="str">
        <f t="shared" ref="P139:P143" si="65">IF(ISNUMBER(M139),SUM(M139,-(ROUNDDOWN(N139,0)*360),-(ROUNDDOWN(O139,0)*30))," ")</f>
        <v xml:space="preserve"> </v>
      </c>
    </row>
    <row r="140" spans="1:16" ht="32.25" customHeight="1" x14ac:dyDescent="0.25">
      <c r="A140" s="18">
        <v>14</v>
      </c>
      <c r="B140" s="38"/>
      <c r="C140" s="64"/>
      <c r="D140" s="80"/>
      <c r="E140" s="91"/>
      <c r="F140" s="92"/>
      <c r="G140" s="3"/>
      <c r="H140" s="3"/>
      <c r="I140" s="72">
        <f t="shared" si="60"/>
        <v>0</v>
      </c>
      <c r="J140" s="73">
        <f t="shared" si="61"/>
        <v>0</v>
      </c>
      <c r="K140" s="74" t="str">
        <f t="shared" si="62"/>
        <v xml:space="preserve"> </v>
      </c>
      <c r="L140" s="40"/>
      <c r="M140" s="16" t="str">
        <f t="shared" si="49"/>
        <v xml:space="preserve"> </v>
      </c>
      <c r="N140" s="24" t="str">
        <f t="shared" si="63"/>
        <v xml:space="preserve"> </v>
      </c>
      <c r="O140" s="24" t="str">
        <f t="shared" si="64"/>
        <v xml:space="preserve"> </v>
      </c>
      <c r="P140" s="16" t="str">
        <f t="shared" si="65"/>
        <v xml:space="preserve"> </v>
      </c>
    </row>
    <row r="141" spans="1:16" ht="32.25" customHeight="1" x14ac:dyDescent="0.25">
      <c r="A141" s="18">
        <v>15</v>
      </c>
      <c r="B141" s="38"/>
      <c r="C141" s="64"/>
      <c r="D141" s="80"/>
      <c r="E141" s="91"/>
      <c r="F141" s="92"/>
      <c r="G141" s="3"/>
      <c r="H141" s="3"/>
      <c r="I141" s="72">
        <f t="shared" si="60"/>
        <v>0</v>
      </c>
      <c r="J141" s="73">
        <f t="shared" si="61"/>
        <v>0</v>
      </c>
      <c r="K141" s="74" t="str">
        <f t="shared" si="62"/>
        <v xml:space="preserve"> </v>
      </c>
      <c r="L141" s="40"/>
      <c r="M141" s="16" t="str">
        <f t="shared" si="49"/>
        <v xml:space="preserve"> </v>
      </c>
      <c r="N141" s="24" t="str">
        <f t="shared" si="63"/>
        <v xml:space="preserve"> </v>
      </c>
      <c r="O141" s="24" t="str">
        <f t="shared" si="64"/>
        <v xml:space="preserve"> </v>
      </c>
      <c r="P141" s="16" t="str">
        <f t="shared" si="65"/>
        <v xml:space="preserve"> </v>
      </c>
    </row>
    <row r="142" spans="1:16" ht="32.25" customHeight="1" x14ac:dyDescent="0.25">
      <c r="A142" s="18">
        <v>16</v>
      </c>
      <c r="B142" s="38"/>
      <c r="C142" s="64"/>
      <c r="D142" s="80"/>
      <c r="E142" s="91"/>
      <c r="F142" s="92"/>
      <c r="G142" s="3"/>
      <c r="H142" s="3"/>
      <c r="I142" s="72">
        <f t="shared" si="60"/>
        <v>0</v>
      </c>
      <c r="J142" s="73">
        <f t="shared" si="61"/>
        <v>0</v>
      </c>
      <c r="K142" s="74" t="str">
        <f t="shared" si="62"/>
        <v xml:space="preserve"> </v>
      </c>
      <c r="L142" s="40"/>
      <c r="M142" s="16" t="str">
        <f t="shared" si="49"/>
        <v xml:space="preserve"> </v>
      </c>
      <c r="N142" s="24" t="str">
        <f t="shared" si="63"/>
        <v xml:space="preserve"> </v>
      </c>
      <c r="O142" s="24" t="str">
        <f t="shared" si="64"/>
        <v xml:space="preserve"> </v>
      </c>
      <c r="P142" s="16" t="str">
        <f t="shared" si="65"/>
        <v xml:space="preserve"> </v>
      </c>
    </row>
    <row r="143" spans="1:16" ht="32.25" customHeight="1" x14ac:dyDescent="0.25">
      <c r="A143" s="18">
        <v>17</v>
      </c>
      <c r="B143" s="38"/>
      <c r="C143" s="64"/>
      <c r="D143" s="80"/>
      <c r="E143" s="91"/>
      <c r="F143" s="92"/>
      <c r="G143" s="3"/>
      <c r="H143" s="3"/>
      <c r="I143" s="72">
        <f t="shared" si="60"/>
        <v>0</v>
      </c>
      <c r="J143" s="73">
        <f t="shared" si="61"/>
        <v>0</v>
      </c>
      <c r="K143" s="74" t="str">
        <f t="shared" si="62"/>
        <v xml:space="preserve"> </v>
      </c>
      <c r="L143" s="40"/>
      <c r="M143" s="16" t="str">
        <f t="shared" si="49"/>
        <v xml:space="preserve"> </v>
      </c>
      <c r="N143" s="24" t="str">
        <f t="shared" si="63"/>
        <v xml:space="preserve"> </v>
      </c>
      <c r="O143" s="24" t="str">
        <f t="shared" si="64"/>
        <v xml:space="preserve"> </v>
      </c>
      <c r="P143" s="16" t="str">
        <f t="shared" si="65"/>
        <v xml:space="preserve"> </v>
      </c>
    </row>
    <row r="144" spans="1:16" ht="32.25" customHeight="1" x14ac:dyDescent="0.25">
      <c r="A144" s="18">
        <v>18</v>
      </c>
      <c r="B144" s="38"/>
      <c r="C144" s="64"/>
      <c r="D144" s="80"/>
      <c r="E144" s="91"/>
      <c r="F144" s="92"/>
      <c r="G144" s="3"/>
      <c r="H144" s="3"/>
      <c r="I144" s="72">
        <f t="shared" si="54"/>
        <v>0</v>
      </c>
      <c r="J144" s="73">
        <f t="shared" si="55"/>
        <v>0</v>
      </c>
      <c r="K144" s="74" t="str">
        <f t="shared" si="56"/>
        <v xml:space="preserve"> </v>
      </c>
      <c r="L144" s="40"/>
      <c r="M144" s="16" t="str">
        <f t="shared" si="49"/>
        <v xml:space="preserve"> </v>
      </c>
      <c r="N144" s="24" t="str">
        <f t="shared" si="57"/>
        <v xml:space="preserve"> </v>
      </c>
      <c r="O144" s="24" t="str">
        <f t="shared" si="58"/>
        <v xml:space="preserve"> </v>
      </c>
      <c r="P144" s="16" t="str">
        <f t="shared" si="59"/>
        <v xml:space="preserve"> </v>
      </c>
    </row>
    <row r="145" spans="1:16" ht="23.25" customHeight="1" x14ac:dyDescent="0.25">
      <c r="B145" s="57" t="s">
        <v>102</v>
      </c>
      <c r="C145" s="50"/>
      <c r="D145" s="50"/>
      <c r="E145" s="51"/>
      <c r="F145" s="52"/>
      <c r="G145" s="109" t="s">
        <v>74</v>
      </c>
      <c r="H145" s="109"/>
      <c r="I145" s="33">
        <f>+INT(I147)</f>
        <v>0</v>
      </c>
      <c r="J145" s="33">
        <f>+(J147-J148)*12</f>
        <v>0</v>
      </c>
      <c r="K145" s="33">
        <f>((K146/30)-K148)*30</f>
        <v>0</v>
      </c>
      <c r="M145" s="18"/>
      <c r="N145" s="34"/>
      <c r="O145" s="34"/>
      <c r="P145" s="18"/>
    </row>
    <row r="146" spans="1:16" ht="23.25" hidden="1" customHeight="1" x14ac:dyDescent="0.25">
      <c r="B146" s="8"/>
      <c r="C146" s="8"/>
      <c r="D146" s="8"/>
      <c r="E146" s="32"/>
      <c r="F146" s="32"/>
      <c r="I146" s="27">
        <f>SUM(I127:I144)</f>
        <v>0</v>
      </c>
      <c r="J146" s="27">
        <f>SUM(J127:J144)</f>
        <v>0</v>
      </c>
      <c r="K146" s="27">
        <f>SUM(K127:K144)</f>
        <v>0</v>
      </c>
      <c r="M146" s="18"/>
      <c r="N146" s="34"/>
      <c r="O146" s="34"/>
      <c r="P146" s="18"/>
    </row>
    <row r="147" spans="1:16" ht="23.25" hidden="1" customHeight="1" x14ac:dyDescent="0.25">
      <c r="B147" s="8"/>
      <c r="C147" s="8"/>
      <c r="D147" s="8"/>
      <c r="E147" s="32"/>
      <c r="F147" s="32"/>
      <c r="I147" s="27">
        <f>+I146+J148</f>
        <v>0</v>
      </c>
      <c r="J147" s="28">
        <f>+(J146+K148)/12</f>
        <v>0</v>
      </c>
      <c r="K147" s="27">
        <f>+K146/30</f>
        <v>0</v>
      </c>
      <c r="M147" s="18"/>
      <c r="N147" s="34"/>
      <c r="O147" s="34"/>
      <c r="P147" s="18"/>
    </row>
    <row r="148" spans="1:16" ht="23.25" hidden="1" customHeight="1" x14ac:dyDescent="0.25">
      <c r="B148" s="8"/>
      <c r="C148" s="8"/>
      <c r="D148" s="8"/>
      <c r="E148" s="32"/>
      <c r="F148" s="32"/>
      <c r="I148" s="29"/>
      <c r="J148" s="30">
        <f>+INT(J147)</f>
        <v>0</v>
      </c>
      <c r="K148" s="31">
        <f>INT((K146/30))</f>
        <v>0</v>
      </c>
      <c r="M148" s="18"/>
      <c r="N148" s="34"/>
      <c r="O148" s="34"/>
      <c r="P148" s="18"/>
    </row>
    <row r="149" spans="1:16" ht="14.25" customHeight="1" x14ac:dyDescent="0.25">
      <c r="B149" s="8"/>
      <c r="C149" s="8"/>
      <c r="D149" s="8"/>
      <c r="E149" s="32"/>
      <c r="F149" s="32"/>
      <c r="I149" s="29"/>
      <c r="J149" s="30"/>
      <c r="K149" s="31"/>
      <c r="M149" s="18"/>
      <c r="N149" s="34"/>
      <c r="O149" s="34"/>
      <c r="P149" s="18"/>
    </row>
    <row r="150" spans="1:16" ht="43.5" customHeight="1" x14ac:dyDescent="0.25">
      <c r="B150" s="102" t="s">
        <v>98</v>
      </c>
      <c r="C150" s="103"/>
      <c r="D150" s="103"/>
      <c r="E150" s="103"/>
      <c r="F150" s="103"/>
      <c r="G150" s="103"/>
      <c r="H150" s="103"/>
      <c r="I150" s="103"/>
      <c r="J150" s="103"/>
      <c r="K150" s="103"/>
      <c r="L150" s="104"/>
    </row>
    <row r="151" spans="1:16" ht="30" customHeight="1" x14ac:dyDescent="0.25">
      <c r="B151" s="114" t="s">
        <v>46</v>
      </c>
      <c r="C151" s="114" t="s">
        <v>47</v>
      </c>
      <c r="D151" s="105" t="s">
        <v>108</v>
      </c>
      <c r="E151" s="115" t="s">
        <v>48</v>
      </c>
      <c r="F151" s="116"/>
      <c r="G151" s="107" t="s">
        <v>70</v>
      </c>
      <c r="H151" s="107" t="s">
        <v>69</v>
      </c>
      <c r="I151" s="99" t="s">
        <v>64</v>
      </c>
      <c r="J151" s="100"/>
      <c r="K151" s="101"/>
      <c r="L151" s="105" t="s">
        <v>35</v>
      </c>
    </row>
    <row r="152" spans="1:16" ht="28.5" customHeight="1" x14ac:dyDescent="0.25">
      <c r="B152" s="114"/>
      <c r="C152" s="114"/>
      <c r="D152" s="106"/>
      <c r="E152" s="117"/>
      <c r="F152" s="118"/>
      <c r="G152" s="108"/>
      <c r="H152" s="108"/>
      <c r="I152" s="22" t="s">
        <v>65</v>
      </c>
      <c r="J152" s="22" t="s">
        <v>62</v>
      </c>
      <c r="K152" s="22" t="s">
        <v>63</v>
      </c>
      <c r="L152" s="106"/>
      <c r="M152" s="23" t="s">
        <v>66</v>
      </c>
      <c r="N152" s="23" t="s">
        <v>67</v>
      </c>
      <c r="O152" s="23" t="s">
        <v>68</v>
      </c>
      <c r="P152" s="23" t="s">
        <v>66</v>
      </c>
    </row>
    <row r="153" spans="1:16" ht="27" customHeight="1" x14ac:dyDescent="0.25">
      <c r="A153" s="18">
        <v>1</v>
      </c>
      <c r="B153" s="47"/>
      <c r="C153" s="64"/>
      <c r="D153" s="80"/>
      <c r="E153" s="91"/>
      <c r="F153" s="92"/>
      <c r="G153" s="3"/>
      <c r="H153" s="3"/>
      <c r="I153" s="72">
        <f>IFERROR(INT(N153),0)</f>
        <v>0</v>
      </c>
      <c r="J153" s="73">
        <f>IFERROR(INT(O153),0)</f>
        <v>0</v>
      </c>
      <c r="K153" s="74" t="str">
        <f>+P153</f>
        <v xml:space="preserve"> </v>
      </c>
      <c r="L153" s="40"/>
      <c r="M153" s="16" t="str">
        <f t="shared" ref="M153:M170" si="66">IF(ISNUMBER(G153),DAYS360(G153,H153+1)," ")</f>
        <v xml:space="preserve"> </v>
      </c>
      <c r="N153" s="24" t="str">
        <f>IF(ISNUMBER(M153),M153/360," ")</f>
        <v xml:space="preserve"> </v>
      </c>
      <c r="O153" s="24" t="str">
        <f>IF(ISNUMBER(M153),M153/30-(12*ROUNDDOWN(N153,0))," ")</f>
        <v xml:space="preserve"> </v>
      </c>
      <c r="P153" s="16" t="str">
        <f>IF(ISNUMBER(M153),SUM(M153,-(ROUNDDOWN(N153,0)*360),-(ROUNDDOWN(O153,0)*30))," ")</f>
        <v xml:space="preserve"> </v>
      </c>
    </row>
    <row r="154" spans="1:16" ht="27" customHeight="1" x14ac:dyDescent="0.25">
      <c r="A154" s="18">
        <v>2</v>
      </c>
      <c r="B154" s="38"/>
      <c r="C154" s="64"/>
      <c r="D154" s="80"/>
      <c r="E154" s="112"/>
      <c r="F154" s="113"/>
      <c r="G154" s="3"/>
      <c r="H154" s="3"/>
      <c r="I154" s="72">
        <f>IFERROR(INT(N154),0)</f>
        <v>0</v>
      </c>
      <c r="J154" s="73">
        <f t="shared" ref="J154" si="67">IFERROR(INT(O154),0)</f>
        <v>0</v>
      </c>
      <c r="K154" s="74" t="str">
        <f t="shared" ref="K154" si="68">+P154</f>
        <v xml:space="preserve"> </v>
      </c>
      <c r="L154" s="40"/>
      <c r="M154" s="16" t="str">
        <f t="shared" si="66"/>
        <v xml:space="preserve"> </v>
      </c>
      <c r="N154" s="24" t="str">
        <f>IF(ISNUMBER(M154),M154/360," ")</f>
        <v xml:space="preserve"> </v>
      </c>
      <c r="O154" s="24" t="str">
        <f t="shared" ref="O154" si="69">IF(ISNUMBER(M154),M154/30-(12*ROUNDDOWN(N154,0))," ")</f>
        <v xml:space="preserve"> </v>
      </c>
      <c r="P154" s="16" t="str">
        <f t="shared" ref="P154" si="70">IF(ISNUMBER(M154),SUM(M154,-(ROUNDDOWN(N154,0)*360),-(ROUNDDOWN(O154,0)*30))," ")</f>
        <v xml:space="preserve"> </v>
      </c>
    </row>
    <row r="155" spans="1:16" ht="27" customHeight="1" x14ac:dyDescent="0.25">
      <c r="A155" s="18">
        <v>3</v>
      </c>
      <c r="B155" s="38"/>
      <c r="C155" s="64"/>
      <c r="D155" s="80"/>
      <c r="E155" s="91"/>
      <c r="F155" s="92"/>
      <c r="G155" s="3"/>
      <c r="H155" s="3"/>
      <c r="I155" s="72">
        <f t="shared" ref="I155:I161" si="71">IFERROR(INT(N155),0)</f>
        <v>0</v>
      </c>
      <c r="J155" s="73">
        <f t="shared" ref="J155:J161" si="72">IFERROR(INT(O155),0)</f>
        <v>0</v>
      </c>
      <c r="K155" s="74" t="str">
        <f t="shared" ref="K155:K161" si="73">+P155</f>
        <v xml:space="preserve"> </v>
      </c>
      <c r="L155" s="40"/>
      <c r="M155" s="16" t="str">
        <f t="shared" si="66"/>
        <v xml:space="preserve"> </v>
      </c>
      <c r="N155" s="24" t="str">
        <f t="shared" ref="N155:N161" si="74">IF(ISNUMBER(M155),M155/360," ")</f>
        <v xml:space="preserve"> </v>
      </c>
      <c r="O155" s="24" t="str">
        <f t="shared" ref="O155:O161" si="75">IF(ISNUMBER(M155),M155/30-(12*ROUNDDOWN(N155,0))," ")</f>
        <v xml:space="preserve"> </v>
      </c>
      <c r="P155" s="16" t="str">
        <f t="shared" ref="P155:P161" si="76">IF(ISNUMBER(M155),SUM(M155,-(ROUNDDOWN(N155,0)*360),-(ROUNDDOWN(O155,0)*30))," ")</f>
        <v xml:space="preserve"> </v>
      </c>
    </row>
    <row r="156" spans="1:16" ht="27" customHeight="1" x14ac:dyDescent="0.25">
      <c r="A156" s="18">
        <v>4</v>
      </c>
      <c r="B156" s="38"/>
      <c r="C156" s="64"/>
      <c r="D156" s="80"/>
      <c r="E156" s="91"/>
      <c r="F156" s="92"/>
      <c r="G156" s="3"/>
      <c r="H156" s="3"/>
      <c r="I156" s="72">
        <f t="shared" si="71"/>
        <v>0</v>
      </c>
      <c r="J156" s="73">
        <f t="shared" si="72"/>
        <v>0</v>
      </c>
      <c r="K156" s="74" t="str">
        <f t="shared" si="73"/>
        <v xml:space="preserve"> </v>
      </c>
      <c r="L156" s="40"/>
      <c r="M156" s="16" t="str">
        <f t="shared" si="66"/>
        <v xml:space="preserve"> </v>
      </c>
      <c r="N156" s="24" t="str">
        <f t="shared" si="74"/>
        <v xml:space="preserve"> </v>
      </c>
      <c r="O156" s="24" t="str">
        <f t="shared" si="75"/>
        <v xml:space="preserve"> </v>
      </c>
      <c r="P156" s="16" t="str">
        <f t="shared" si="76"/>
        <v xml:space="preserve"> </v>
      </c>
    </row>
    <row r="157" spans="1:16" ht="27" customHeight="1" x14ac:dyDescent="0.25">
      <c r="A157" s="18">
        <v>5</v>
      </c>
      <c r="B157" s="38"/>
      <c r="C157" s="64"/>
      <c r="D157" s="80"/>
      <c r="E157" s="91"/>
      <c r="F157" s="92"/>
      <c r="G157" s="3"/>
      <c r="H157" s="3"/>
      <c r="I157" s="72">
        <f t="shared" si="71"/>
        <v>0</v>
      </c>
      <c r="J157" s="73">
        <f t="shared" si="72"/>
        <v>0</v>
      </c>
      <c r="K157" s="74" t="str">
        <f t="shared" si="73"/>
        <v xml:space="preserve"> </v>
      </c>
      <c r="L157" s="40"/>
      <c r="M157" s="16" t="str">
        <f t="shared" si="66"/>
        <v xml:space="preserve"> </v>
      </c>
      <c r="N157" s="24" t="str">
        <f t="shared" si="74"/>
        <v xml:space="preserve"> </v>
      </c>
      <c r="O157" s="24" t="str">
        <f t="shared" si="75"/>
        <v xml:space="preserve"> </v>
      </c>
      <c r="P157" s="16" t="str">
        <f t="shared" si="76"/>
        <v xml:space="preserve"> </v>
      </c>
    </row>
    <row r="158" spans="1:16" ht="27" customHeight="1" x14ac:dyDescent="0.25">
      <c r="A158" s="18">
        <v>6</v>
      </c>
      <c r="B158" s="38"/>
      <c r="C158" s="64"/>
      <c r="D158" s="80"/>
      <c r="E158" s="91"/>
      <c r="F158" s="92"/>
      <c r="G158" s="3"/>
      <c r="H158" s="3"/>
      <c r="I158" s="72">
        <f t="shared" si="71"/>
        <v>0</v>
      </c>
      <c r="J158" s="73">
        <f t="shared" si="72"/>
        <v>0</v>
      </c>
      <c r="K158" s="74" t="str">
        <f t="shared" si="73"/>
        <v xml:space="preserve"> </v>
      </c>
      <c r="L158" s="40"/>
      <c r="M158" s="16" t="str">
        <f t="shared" si="66"/>
        <v xml:space="preserve"> </v>
      </c>
      <c r="N158" s="24" t="str">
        <f t="shared" si="74"/>
        <v xml:space="preserve"> </v>
      </c>
      <c r="O158" s="24" t="str">
        <f t="shared" si="75"/>
        <v xml:space="preserve"> </v>
      </c>
      <c r="P158" s="16" t="str">
        <f t="shared" si="76"/>
        <v xml:space="preserve"> </v>
      </c>
    </row>
    <row r="159" spans="1:16" ht="27" customHeight="1" x14ac:dyDescent="0.25">
      <c r="A159" s="18">
        <v>7</v>
      </c>
      <c r="B159" s="38"/>
      <c r="C159" s="64"/>
      <c r="D159" s="80"/>
      <c r="E159" s="91"/>
      <c r="F159" s="92"/>
      <c r="G159" s="3"/>
      <c r="H159" s="3"/>
      <c r="I159" s="72">
        <f t="shared" si="71"/>
        <v>0</v>
      </c>
      <c r="J159" s="73">
        <f t="shared" si="72"/>
        <v>0</v>
      </c>
      <c r="K159" s="74" t="str">
        <f t="shared" si="73"/>
        <v xml:space="preserve"> </v>
      </c>
      <c r="L159" s="40"/>
      <c r="M159" s="16" t="str">
        <f t="shared" si="66"/>
        <v xml:space="preserve"> </v>
      </c>
      <c r="N159" s="24" t="str">
        <f t="shared" si="74"/>
        <v xml:space="preserve"> </v>
      </c>
      <c r="O159" s="24" t="str">
        <f t="shared" si="75"/>
        <v xml:space="preserve"> </v>
      </c>
      <c r="P159" s="16" t="str">
        <f t="shared" si="76"/>
        <v xml:space="preserve"> </v>
      </c>
    </row>
    <row r="160" spans="1:16" ht="27" customHeight="1" x14ac:dyDescent="0.25">
      <c r="A160" s="18">
        <v>8</v>
      </c>
      <c r="B160" s="38"/>
      <c r="C160" s="64"/>
      <c r="D160" s="80"/>
      <c r="E160" s="91"/>
      <c r="F160" s="92"/>
      <c r="G160" s="3"/>
      <c r="H160" s="3"/>
      <c r="I160" s="72">
        <f t="shared" si="71"/>
        <v>0</v>
      </c>
      <c r="J160" s="73">
        <f t="shared" si="72"/>
        <v>0</v>
      </c>
      <c r="K160" s="74" t="str">
        <f t="shared" si="73"/>
        <v xml:space="preserve"> </v>
      </c>
      <c r="L160" s="40"/>
      <c r="M160" s="16" t="str">
        <f t="shared" si="66"/>
        <v xml:space="preserve"> </v>
      </c>
      <c r="N160" s="24" t="str">
        <f t="shared" si="74"/>
        <v xml:space="preserve"> </v>
      </c>
      <c r="O160" s="24" t="str">
        <f t="shared" si="75"/>
        <v xml:space="preserve"> </v>
      </c>
      <c r="P160" s="16" t="str">
        <f t="shared" si="76"/>
        <v xml:space="preserve"> </v>
      </c>
    </row>
    <row r="161" spans="1:16" ht="27" customHeight="1" x14ac:dyDescent="0.25">
      <c r="A161" s="18">
        <v>9</v>
      </c>
      <c r="B161" s="38"/>
      <c r="C161" s="64"/>
      <c r="D161" s="80"/>
      <c r="E161" s="91"/>
      <c r="F161" s="92"/>
      <c r="G161" s="3"/>
      <c r="H161" s="3"/>
      <c r="I161" s="72">
        <f t="shared" si="71"/>
        <v>0</v>
      </c>
      <c r="J161" s="73">
        <f t="shared" si="72"/>
        <v>0</v>
      </c>
      <c r="K161" s="74" t="str">
        <f t="shared" si="73"/>
        <v xml:space="preserve"> </v>
      </c>
      <c r="L161" s="40"/>
      <c r="M161" s="16" t="str">
        <f t="shared" si="66"/>
        <v xml:space="preserve"> </v>
      </c>
      <c r="N161" s="24" t="str">
        <f t="shared" si="74"/>
        <v xml:space="preserve"> </v>
      </c>
      <c r="O161" s="24" t="str">
        <f t="shared" si="75"/>
        <v xml:space="preserve"> </v>
      </c>
      <c r="P161" s="16" t="str">
        <f t="shared" si="76"/>
        <v xml:space="preserve"> </v>
      </c>
    </row>
    <row r="162" spans="1:16" ht="27" customHeight="1" x14ac:dyDescent="0.25">
      <c r="A162" s="18">
        <v>10</v>
      </c>
      <c r="B162" s="38"/>
      <c r="C162" s="64"/>
      <c r="D162" s="80"/>
      <c r="E162" s="91"/>
      <c r="F162" s="92"/>
      <c r="G162" s="3"/>
      <c r="H162" s="3"/>
      <c r="I162" s="72">
        <f t="shared" ref="I162:I170" si="77">IFERROR(INT(N162),0)</f>
        <v>0</v>
      </c>
      <c r="J162" s="73">
        <f t="shared" ref="J162:J170" si="78">IFERROR(INT(O162),0)</f>
        <v>0</v>
      </c>
      <c r="K162" s="74" t="str">
        <f t="shared" ref="K162:K170" si="79">+P162</f>
        <v xml:space="preserve"> </v>
      </c>
      <c r="L162" s="40"/>
      <c r="M162" s="16" t="str">
        <f t="shared" si="66"/>
        <v xml:space="preserve"> </v>
      </c>
      <c r="N162" s="24" t="str">
        <f t="shared" ref="N162:N170" si="80">IF(ISNUMBER(M162),M162/360," ")</f>
        <v xml:space="preserve"> </v>
      </c>
      <c r="O162" s="24" t="str">
        <f t="shared" ref="O162:O170" si="81">IF(ISNUMBER(M162),M162/30-(12*ROUNDDOWN(N162,0))," ")</f>
        <v xml:space="preserve"> </v>
      </c>
      <c r="P162" s="16" t="str">
        <f t="shared" ref="P162:P170" si="82">IF(ISNUMBER(M162),SUM(M162,-(ROUNDDOWN(N162,0)*360),-(ROUNDDOWN(O162,0)*30))," ")</f>
        <v xml:space="preserve"> </v>
      </c>
    </row>
    <row r="163" spans="1:16" ht="27" customHeight="1" x14ac:dyDescent="0.25">
      <c r="A163" s="18">
        <v>11</v>
      </c>
      <c r="B163" s="38"/>
      <c r="C163" s="64"/>
      <c r="D163" s="80"/>
      <c r="E163" s="91"/>
      <c r="F163" s="92"/>
      <c r="G163" s="3"/>
      <c r="H163" s="3"/>
      <c r="I163" s="72">
        <f t="shared" si="77"/>
        <v>0</v>
      </c>
      <c r="J163" s="73">
        <f t="shared" si="78"/>
        <v>0</v>
      </c>
      <c r="K163" s="74" t="str">
        <f t="shared" si="79"/>
        <v xml:space="preserve"> </v>
      </c>
      <c r="L163" s="40"/>
      <c r="M163" s="16" t="str">
        <f t="shared" si="66"/>
        <v xml:space="preserve"> </v>
      </c>
      <c r="N163" s="24" t="str">
        <f t="shared" si="80"/>
        <v xml:space="preserve"> </v>
      </c>
      <c r="O163" s="24" t="str">
        <f t="shared" si="81"/>
        <v xml:space="preserve"> </v>
      </c>
      <c r="P163" s="16" t="str">
        <f t="shared" si="82"/>
        <v xml:space="preserve"> </v>
      </c>
    </row>
    <row r="164" spans="1:16" ht="27" customHeight="1" x14ac:dyDescent="0.25">
      <c r="A164" s="18">
        <v>12</v>
      </c>
      <c r="B164" s="38"/>
      <c r="C164" s="64"/>
      <c r="D164" s="80"/>
      <c r="E164" s="91"/>
      <c r="F164" s="92"/>
      <c r="G164" s="3"/>
      <c r="H164" s="3"/>
      <c r="I164" s="72">
        <f t="shared" si="77"/>
        <v>0</v>
      </c>
      <c r="J164" s="73">
        <f t="shared" si="78"/>
        <v>0</v>
      </c>
      <c r="K164" s="74" t="str">
        <f t="shared" si="79"/>
        <v xml:space="preserve"> </v>
      </c>
      <c r="L164" s="40"/>
      <c r="M164" s="16" t="str">
        <f t="shared" si="66"/>
        <v xml:space="preserve"> </v>
      </c>
      <c r="N164" s="24" t="str">
        <f t="shared" si="80"/>
        <v xml:space="preserve"> </v>
      </c>
      <c r="O164" s="24" t="str">
        <f t="shared" si="81"/>
        <v xml:space="preserve"> </v>
      </c>
      <c r="P164" s="16" t="str">
        <f t="shared" si="82"/>
        <v xml:space="preserve"> </v>
      </c>
    </row>
    <row r="165" spans="1:16" ht="27" customHeight="1" x14ac:dyDescent="0.25">
      <c r="A165" s="18">
        <v>13</v>
      </c>
      <c r="B165" s="38"/>
      <c r="C165" s="64"/>
      <c r="D165" s="80"/>
      <c r="E165" s="91"/>
      <c r="F165" s="92"/>
      <c r="G165" s="3"/>
      <c r="H165" s="3"/>
      <c r="I165" s="72">
        <f t="shared" si="77"/>
        <v>0</v>
      </c>
      <c r="J165" s="73">
        <f t="shared" si="78"/>
        <v>0</v>
      </c>
      <c r="K165" s="74" t="str">
        <f t="shared" si="79"/>
        <v xml:space="preserve"> </v>
      </c>
      <c r="L165" s="40"/>
      <c r="M165" s="16" t="str">
        <f t="shared" si="66"/>
        <v xml:space="preserve"> </v>
      </c>
      <c r="N165" s="24" t="str">
        <f t="shared" si="80"/>
        <v xml:space="preserve"> </v>
      </c>
      <c r="O165" s="24" t="str">
        <f t="shared" si="81"/>
        <v xml:space="preserve"> </v>
      </c>
      <c r="P165" s="16" t="str">
        <f t="shared" si="82"/>
        <v xml:space="preserve"> </v>
      </c>
    </row>
    <row r="166" spans="1:16" ht="27" customHeight="1" x14ac:dyDescent="0.25">
      <c r="A166" s="18">
        <v>14</v>
      </c>
      <c r="B166" s="38"/>
      <c r="C166" s="64"/>
      <c r="D166" s="80"/>
      <c r="E166" s="91"/>
      <c r="F166" s="92"/>
      <c r="G166" s="3"/>
      <c r="H166" s="3"/>
      <c r="I166" s="72">
        <f t="shared" si="77"/>
        <v>0</v>
      </c>
      <c r="J166" s="73">
        <f t="shared" si="78"/>
        <v>0</v>
      </c>
      <c r="K166" s="74" t="str">
        <f t="shared" si="79"/>
        <v xml:space="preserve"> </v>
      </c>
      <c r="L166" s="40"/>
      <c r="M166" s="16" t="str">
        <f t="shared" si="66"/>
        <v xml:space="preserve"> </v>
      </c>
      <c r="N166" s="24" t="str">
        <f t="shared" si="80"/>
        <v xml:space="preserve"> </v>
      </c>
      <c r="O166" s="24" t="str">
        <f t="shared" si="81"/>
        <v xml:space="preserve"> </v>
      </c>
      <c r="P166" s="16" t="str">
        <f t="shared" si="82"/>
        <v xml:space="preserve"> </v>
      </c>
    </row>
    <row r="167" spans="1:16" ht="27" customHeight="1" x14ac:dyDescent="0.25">
      <c r="A167" s="18">
        <v>15</v>
      </c>
      <c r="B167" s="38"/>
      <c r="C167" s="64"/>
      <c r="D167" s="80"/>
      <c r="E167" s="91"/>
      <c r="F167" s="92"/>
      <c r="G167" s="3"/>
      <c r="H167" s="3"/>
      <c r="I167" s="72">
        <f t="shared" si="77"/>
        <v>0</v>
      </c>
      <c r="J167" s="73">
        <f t="shared" si="78"/>
        <v>0</v>
      </c>
      <c r="K167" s="74" t="str">
        <f t="shared" si="79"/>
        <v xml:space="preserve"> </v>
      </c>
      <c r="L167" s="40"/>
      <c r="M167" s="16" t="str">
        <f t="shared" si="66"/>
        <v xml:space="preserve"> </v>
      </c>
      <c r="N167" s="24" t="str">
        <f t="shared" si="80"/>
        <v xml:space="preserve"> </v>
      </c>
      <c r="O167" s="24" t="str">
        <f t="shared" si="81"/>
        <v xml:space="preserve"> </v>
      </c>
      <c r="P167" s="16" t="str">
        <f t="shared" si="82"/>
        <v xml:space="preserve"> </v>
      </c>
    </row>
    <row r="168" spans="1:16" ht="27" customHeight="1" x14ac:dyDescent="0.25">
      <c r="A168" s="18">
        <v>16</v>
      </c>
      <c r="B168" s="38"/>
      <c r="C168" s="64"/>
      <c r="D168" s="80"/>
      <c r="E168" s="91"/>
      <c r="F168" s="92"/>
      <c r="G168" s="3"/>
      <c r="H168" s="3"/>
      <c r="I168" s="72">
        <f t="shared" si="77"/>
        <v>0</v>
      </c>
      <c r="J168" s="73">
        <f t="shared" si="78"/>
        <v>0</v>
      </c>
      <c r="K168" s="74" t="str">
        <f t="shared" si="79"/>
        <v xml:space="preserve"> </v>
      </c>
      <c r="L168" s="40"/>
      <c r="M168" s="16" t="str">
        <f t="shared" si="66"/>
        <v xml:space="preserve"> </v>
      </c>
      <c r="N168" s="24" t="str">
        <f t="shared" si="80"/>
        <v xml:space="preserve"> </v>
      </c>
      <c r="O168" s="24" t="str">
        <f t="shared" si="81"/>
        <v xml:space="preserve"> </v>
      </c>
      <c r="P168" s="16" t="str">
        <f t="shared" si="82"/>
        <v xml:space="preserve"> </v>
      </c>
    </row>
    <row r="169" spans="1:16" ht="27" customHeight="1" x14ac:dyDescent="0.25">
      <c r="A169" s="18">
        <v>17</v>
      </c>
      <c r="B169" s="38"/>
      <c r="C169" s="64"/>
      <c r="D169" s="80"/>
      <c r="E169" s="91"/>
      <c r="F169" s="92"/>
      <c r="G169" s="3"/>
      <c r="H169" s="3"/>
      <c r="I169" s="72">
        <f t="shared" si="77"/>
        <v>0</v>
      </c>
      <c r="J169" s="73">
        <f t="shared" si="78"/>
        <v>0</v>
      </c>
      <c r="K169" s="74" t="str">
        <f t="shared" si="79"/>
        <v xml:space="preserve"> </v>
      </c>
      <c r="L169" s="40"/>
      <c r="M169" s="16" t="str">
        <f t="shared" si="66"/>
        <v xml:space="preserve"> </v>
      </c>
      <c r="N169" s="24" t="str">
        <f t="shared" si="80"/>
        <v xml:space="preserve"> </v>
      </c>
      <c r="O169" s="24" t="str">
        <f t="shared" si="81"/>
        <v xml:space="preserve"> </v>
      </c>
      <c r="P169" s="16" t="str">
        <f t="shared" si="82"/>
        <v xml:space="preserve"> </v>
      </c>
    </row>
    <row r="170" spans="1:16" ht="27" customHeight="1" x14ac:dyDescent="0.25">
      <c r="A170" s="18">
        <v>18</v>
      </c>
      <c r="B170" s="38"/>
      <c r="C170" s="64"/>
      <c r="D170" s="80"/>
      <c r="E170" s="91"/>
      <c r="F170" s="92"/>
      <c r="G170" s="3"/>
      <c r="H170" s="3"/>
      <c r="I170" s="72">
        <f t="shared" si="77"/>
        <v>0</v>
      </c>
      <c r="J170" s="73">
        <f t="shared" si="78"/>
        <v>0</v>
      </c>
      <c r="K170" s="74" t="str">
        <f t="shared" si="79"/>
        <v xml:space="preserve"> </v>
      </c>
      <c r="L170" s="40"/>
      <c r="M170" s="16" t="str">
        <f t="shared" si="66"/>
        <v xml:space="preserve"> </v>
      </c>
      <c r="N170" s="24" t="str">
        <f t="shared" si="80"/>
        <v xml:space="preserve"> </v>
      </c>
      <c r="O170" s="24" t="str">
        <f t="shared" si="81"/>
        <v xml:space="preserve"> </v>
      </c>
      <c r="P170" s="16" t="str">
        <f t="shared" si="82"/>
        <v xml:space="preserve"> </v>
      </c>
    </row>
    <row r="171" spans="1:16" ht="24.75" customHeight="1" x14ac:dyDescent="0.25">
      <c r="B171" s="56" t="s">
        <v>102</v>
      </c>
      <c r="C171" s="58"/>
      <c r="D171" s="58"/>
      <c r="E171" s="58"/>
      <c r="F171" s="59"/>
      <c r="G171" s="109" t="s">
        <v>74</v>
      </c>
      <c r="H171" s="109"/>
      <c r="I171" s="33">
        <f>+INT(I173)</f>
        <v>0</v>
      </c>
      <c r="J171" s="33">
        <f>+(J173-J174)*12</f>
        <v>0</v>
      </c>
      <c r="K171" s="33">
        <f>((K172/30)-K174)*30</f>
        <v>0</v>
      </c>
    </row>
    <row r="172" spans="1:16" hidden="1" x14ac:dyDescent="0.25">
      <c r="B172" s="26"/>
      <c r="I172" s="27">
        <f>SUM(I153:I170)</f>
        <v>0</v>
      </c>
      <c r="J172" s="27">
        <f>SUM(J153:J170)</f>
        <v>0</v>
      </c>
      <c r="K172" s="27">
        <f>SUM(K153:K170)</f>
        <v>0</v>
      </c>
    </row>
    <row r="173" spans="1:16" hidden="1" x14ac:dyDescent="0.25">
      <c r="B173" s="26"/>
      <c r="I173" s="27">
        <f>+I172+J174</f>
        <v>0</v>
      </c>
      <c r="J173" s="28">
        <f>+(J172+K174)/12</f>
        <v>0</v>
      </c>
      <c r="K173" s="27">
        <f>+K172/30</f>
        <v>0</v>
      </c>
    </row>
    <row r="174" spans="1:16" hidden="1" x14ac:dyDescent="0.25">
      <c r="B174" s="13"/>
      <c r="I174" s="29"/>
      <c r="J174" s="30">
        <f>+INT(J173)</f>
        <v>0</v>
      </c>
      <c r="K174" s="31">
        <f>INT((K172/30))</f>
        <v>0</v>
      </c>
    </row>
    <row r="175" spans="1:16" ht="20.25" customHeight="1" x14ac:dyDescent="0.25">
      <c r="B175" s="13"/>
    </row>
    <row r="176" spans="1:16" ht="33.75" customHeight="1" x14ac:dyDescent="0.25">
      <c r="B176" s="96" t="s">
        <v>99</v>
      </c>
      <c r="C176" s="97"/>
      <c r="D176" s="97"/>
      <c r="E176" s="97"/>
      <c r="F176" s="97"/>
      <c r="G176" s="97"/>
      <c r="H176" s="97"/>
      <c r="I176" s="97"/>
      <c r="J176" s="97"/>
      <c r="K176" s="97"/>
      <c r="L176" s="98"/>
    </row>
    <row r="177" spans="1:16" ht="30" customHeight="1" x14ac:dyDescent="0.25">
      <c r="B177" s="114" t="s">
        <v>46</v>
      </c>
      <c r="C177" s="114" t="s">
        <v>47</v>
      </c>
      <c r="D177" s="105" t="s">
        <v>108</v>
      </c>
      <c r="E177" s="115" t="s">
        <v>48</v>
      </c>
      <c r="F177" s="116"/>
      <c r="G177" s="107" t="s">
        <v>70</v>
      </c>
      <c r="H177" s="107" t="s">
        <v>69</v>
      </c>
      <c r="I177" s="99" t="s">
        <v>64</v>
      </c>
      <c r="J177" s="100"/>
      <c r="K177" s="101"/>
      <c r="L177" s="105" t="s">
        <v>35</v>
      </c>
    </row>
    <row r="178" spans="1:16" ht="28.5" customHeight="1" x14ac:dyDescent="0.25">
      <c r="B178" s="114"/>
      <c r="C178" s="114"/>
      <c r="D178" s="106"/>
      <c r="E178" s="117"/>
      <c r="F178" s="118"/>
      <c r="G178" s="108"/>
      <c r="H178" s="108"/>
      <c r="I178" s="22" t="s">
        <v>65</v>
      </c>
      <c r="J178" s="22" t="s">
        <v>62</v>
      </c>
      <c r="K178" s="22" t="s">
        <v>63</v>
      </c>
      <c r="L178" s="106"/>
      <c r="M178" s="23" t="s">
        <v>66</v>
      </c>
      <c r="N178" s="23" t="s">
        <v>67</v>
      </c>
      <c r="O178" s="23" t="s">
        <v>68</v>
      </c>
      <c r="P178" s="23" t="s">
        <v>66</v>
      </c>
    </row>
    <row r="179" spans="1:16" ht="33.75" customHeight="1" x14ac:dyDescent="0.25">
      <c r="A179" s="18">
        <v>1</v>
      </c>
      <c r="B179" s="47"/>
      <c r="C179" s="64"/>
      <c r="D179" s="80"/>
      <c r="E179" s="91"/>
      <c r="F179" s="92"/>
      <c r="G179" s="3"/>
      <c r="H179" s="3"/>
      <c r="I179" s="72">
        <f>IFERROR(INT(N179),0)</f>
        <v>0</v>
      </c>
      <c r="J179" s="73">
        <f>IFERROR(INT(O179),0)</f>
        <v>0</v>
      </c>
      <c r="K179" s="74" t="str">
        <f>+P179</f>
        <v xml:space="preserve"> </v>
      </c>
      <c r="L179" s="40"/>
      <c r="M179" s="16" t="str">
        <f t="shared" ref="M179:M191" si="83">IF(ISNUMBER(G179),DAYS360(G179,H179+1)," ")</f>
        <v xml:space="preserve"> </v>
      </c>
      <c r="N179" s="24" t="str">
        <f>IF(ISNUMBER(M179),M179/360," ")</f>
        <v xml:space="preserve"> </v>
      </c>
      <c r="O179" s="24" t="str">
        <f>IF(ISNUMBER(M179),M179/30-(12*ROUNDDOWN(N179,0))," ")</f>
        <v xml:space="preserve"> </v>
      </c>
      <c r="P179" s="16" t="str">
        <f>IF(ISNUMBER(M179),SUM(M179,-(ROUNDDOWN(N179,0)*360),-(ROUNDDOWN(O179,0)*30))," ")</f>
        <v xml:space="preserve"> </v>
      </c>
    </row>
    <row r="180" spans="1:16" ht="33.75" customHeight="1" x14ac:dyDescent="0.25">
      <c r="A180" s="18">
        <v>2</v>
      </c>
      <c r="B180" s="38"/>
      <c r="C180" s="64"/>
      <c r="D180" s="80"/>
      <c r="E180" s="91"/>
      <c r="F180" s="92"/>
      <c r="G180" s="3"/>
      <c r="H180" s="3"/>
      <c r="I180" s="72">
        <f>IFERROR(INT(N180),0)</f>
        <v>0</v>
      </c>
      <c r="J180" s="73">
        <f t="shared" ref="J180" si="84">IFERROR(INT(O180),0)</f>
        <v>0</v>
      </c>
      <c r="K180" s="74" t="str">
        <f t="shared" ref="K180" si="85">+P180</f>
        <v xml:space="preserve"> </v>
      </c>
      <c r="L180" s="40"/>
      <c r="M180" s="16" t="str">
        <f t="shared" si="83"/>
        <v xml:space="preserve"> </v>
      </c>
      <c r="N180" s="24" t="str">
        <f>IF(ISNUMBER(M180),M180/360," ")</f>
        <v xml:space="preserve"> </v>
      </c>
      <c r="O180" s="24" t="str">
        <f t="shared" ref="O180" si="86">IF(ISNUMBER(M180),M180/30-(12*ROUNDDOWN(N180,0))," ")</f>
        <v xml:space="preserve"> </v>
      </c>
      <c r="P180" s="16" t="str">
        <f t="shared" ref="P180" si="87">IF(ISNUMBER(M180),SUM(M180,-(ROUNDDOWN(N180,0)*360),-(ROUNDDOWN(O180,0)*30))," ")</f>
        <v xml:space="preserve"> </v>
      </c>
    </row>
    <row r="181" spans="1:16" ht="33.75" customHeight="1" x14ac:dyDescent="0.25">
      <c r="A181" s="18">
        <v>3</v>
      </c>
      <c r="B181" s="38"/>
      <c r="C181" s="64"/>
      <c r="D181" s="80"/>
      <c r="E181" s="91"/>
      <c r="F181" s="92"/>
      <c r="G181" s="3"/>
      <c r="H181" s="3"/>
      <c r="I181" s="72">
        <f t="shared" ref="I181:I188" si="88">IFERROR(INT(N181),0)</f>
        <v>0</v>
      </c>
      <c r="J181" s="73">
        <f t="shared" ref="J181:J188" si="89">IFERROR(INT(O181),0)</f>
        <v>0</v>
      </c>
      <c r="K181" s="74" t="str">
        <f t="shared" ref="K181:K188" si="90">+P181</f>
        <v xml:space="preserve"> </v>
      </c>
      <c r="L181" s="40"/>
      <c r="M181" s="16" t="str">
        <f t="shared" si="83"/>
        <v xml:space="preserve"> </v>
      </c>
      <c r="N181" s="24" t="str">
        <f t="shared" ref="N181:N188" si="91">IF(ISNUMBER(M181),M181/360," ")</f>
        <v xml:space="preserve"> </v>
      </c>
      <c r="O181" s="24" t="str">
        <f t="shared" ref="O181:O188" si="92">IF(ISNUMBER(M181),M181/30-(12*ROUNDDOWN(N181,0))," ")</f>
        <v xml:space="preserve"> </v>
      </c>
      <c r="P181" s="16" t="str">
        <f t="shared" ref="P181:P188" si="93">IF(ISNUMBER(M181),SUM(M181,-(ROUNDDOWN(N181,0)*360),-(ROUNDDOWN(O181,0)*30))," ")</f>
        <v xml:space="preserve"> </v>
      </c>
    </row>
    <row r="182" spans="1:16" ht="33.75" customHeight="1" x14ac:dyDescent="0.25">
      <c r="A182" s="18">
        <v>4</v>
      </c>
      <c r="B182" s="38"/>
      <c r="C182" s="64"/>
      <c r="D182" s="80"/>
      <c r="E182" s="91"/>
      <c r="F182" s="92"/>
      <c r="G182" s="3"/>
      <c r="H182" s="3"/>
      <c r="I182" s="72">
        <f t="shared" si="88"/>
        <v>0</v>
      </c>
      <c r="J182" s="73">
        <f t="shared" si="89"/>
        <v>0</v>
      </c>
      <c r="K182" s="74" t="str">
        <f t="shared" si="90"/>
        <v xml:space="preserve"> </v>
      </c>
      <c r="L182" s="40"/>
      <c r="M182" s="16" t="str">
        <f t="shared" si="83"/>
        <v xml:space="preserve"> </v>
      </c>
      <c r="N182" s="24" t="str">
        <f t="shared" si="91"/>
        <v xml:space="preserve"> </v>
      </c>
      <c r="O182" s="24" t="str">
        <f t="shared" si="92"/>
        <v xml:space="preserve"> </v>
      </c>
      <c r="P182" s="16" t="str">
        <f t="shared" si="93"/>
        <v xml:space="preserve"> </v>
      </c>
    </row>
    <row r="183" spans="1:16" ht="33.75" customHeight="1" x14ac:dyDescent="0.25">
      <c r="A183" s="18">
        <v>5</v>
      </c>
      <c r="B183" s="38"/>
      <c r="C183" s="64"/>
      <c r="D183" s="80"/>
      <c r="E183" s="91"/>
      <c r="F183" s="92"/>
      <c r="G183" s="3"/>
      <c r="H183" s="3"/>
      <c r="I183" s="72">
        <f t="shared" si="88"/>
        <v>0</v>
      </c>
      <c r="J183" s="73">
        <f t="shared" si="89"/>
        <v>0</v>
      </c>
      <c r="K183" s="74" t="str">
        <f t="shared" si="90"/>
        <v xml:space="preserve"> </v>
      </c>
      <c r="L183" s="40"/>
      <c r="M183" s="16" t="str">
        <f t="shared" si="83"/>
        <v xml:space="preserve"> </v>
      </c>
      <c r="N183" s="24" t="str">
        <f t="shared" si="91"/>
        <v xml:space="preserve"> </v>
      </c>
      <c r="O183" s="24" t="str">
        <f t="shared" si="92"/>
        <v xml:space="preserve"> </v>
      </c>
      <c r="P183" s="16" t="str">
        <f t="shared" si="93"/>
        <v xml:space="preserve"> </v>
      </c>
    </row>
    <row r="184" spans="1:16" ht="33.75" customHeight="1" x14ac:dyDescent="0.25">
      <c r="A184" s="18">
        <v>6</v>
      </c>
      <c r="B184" s="38"/>
      <c r="C184" s="64"/>
      <c r="D184" s="80"/>
      <c r="E184" s="91"/>
      <c r="F184" s="92"/>
      <c r="G184" s="3"/>
      <c r="H184" s="3"/>
      <c r="I184" s="72">
        <f t="shared" si="88"/>
        <v>0</v>
      </c>
      <c r="J184" s="73">
        <f t="shared" si="89"/>
        <v>0</v>
      </c>
      <c r="K184" s="74" t="str">
        <f t="shared" si="90"/>
        <v xml:space="preserve"> </v>
      </c>
      <c r="L184" s="40"/>
      <c r="M184" s="16" t="str">
        <f t="shared" si="83"/>
        <v xml:space="preserve"> </v>
      </c>
      <c r="N184" s="24" t="str">
        <f t="shared" si="91"/>
        <v xml:space="preserve"> </v>
      </c>
      <c r="O184" s="24" t="str">
        <f t="shared" si="92"/>
        <v xml:space="preserve"> </v>
      </c>
      <c r="P184" s="16" t="str">
        <f t="shared" si="93"/>
        <v xml:space="preserve"> </v>
      </c>
    </row>
    <row r="185" spans="1:16" ht="33.75" customHeight="1" x14ac:dyDescent="0.25">
      <c r="A185" s="18">
        <v>7</v>
      </c>
      <c r="B185" s="38"/>
      <c r="C185" s="64"/>
      <c r="D185" s="80"/>
      <c r="E185" s="91"/>
      <c r="F185" s="92"/>
      <c r="G185" s="3"/>
      <c r="H185" s="3"/>
      <c r="I185" s="72">
        <f t="shared" si="88"/>
        <v>0</v>
      </c>
      <c r="J185" s="73">
        <f t="shared" si="89"/>
        <v>0</v>
      </c>
      <c r="K185" s="74" t="str">
        <f t="shared" si="90"/>
        <v xml:space="preserve"> </v>
      </c>
      <c r="L185" s="40"/>
      <c r="M185" s="16" t="str">
        <f t="shared" si="83"/>
        <v xml:space="preserve"> </v>
      </c>
      <c r="N185" s="24" t="str">
        <f t="shared" si="91"/>
        <v xml:space="preserve"> </v>
      </c>
      <c r="O185" s="24" t="str">
        <f t="shared" si="92"/>
        <v xml:space="preserve"> </v>
      </c>
      <c r="P185" s="16" t="str">
        <f t="shared" si="93"/>
        <v xml:space="preserve"> </v>
      </c>
    </row>
    <row r="186" spans="1:16" ht="33.75" customHeight="1" x14ac:dyDescent="0.25">
      <c r="A186" s="18">
        <v>8</v>
      </c>
      <c r="B186" s="38"/>
      <c r="C186" s="64"/>
      <c r="D186" s="80"/>
      <c r="E186" s="91"/>
      <c r="F186" s="92"/>
      <c r="G186" s="3"/>
      <c r="H186" s="3"/>
      <c r="I186" s="72">
        <f t="shared" si="88"/>
        <v>0</v>
      </c>
      <c r="J186" s="73">
        <f t="shared" si="89"/>
        <v>0</v>
      </c>
      <c r="K186" s="74" t="str">
        <f t="shared" si="90"/>
        <v xml:space="preserve"> </v>
      </c>
      <c r="L186" s="40"/>
      <c r="M186" s="16" t="str">
        <f t="shared" si="83"/>
        <v xml:space="preserve"> </v>
      </c>
      <c r="N186" s="24" t="str">
        <f t="shared" si="91"/>
        <v xml:space="preserve"> </v>
      </c>
      <c r="O186" s="24" t="str">
        <f t="shared" si="92"/>
        <v xml:space="preserve"> </v>
      </c>
      <c r="P186" s="16" t="str">
        <f t="shared" si="93"/>
        <v xml:space="preserve"> </v>
      </c>
    </row>
    <row r="187" spans="1:16" ht="33.75" customHeight="1" x14ac:dyDescent="0.25">
      <c r="A187" s="18">
        <v>9</v>
      </c>
      <c r="B187" s="38"/>
      <c r="C187" s="64"/>
      <c r="D187" s="80"/>
      <c r="E187" s="91"/>
      <c r="F187" s="92"/>
      <c r="G187" s="3"/>
      <c r="H187" s="3"/>
      <c r="I187" s="72">
        <f t="shared" si="88"/>
        <v>0</v>
      </c>
      <c r="J187" s="73">
        <f t="shared" si="89"/>
        <v>0</v>
      </c>
      <c r="K187" s="74" t="str">
        <f t="shared" si="90"/>
        <v xml:space="preserve"> </v>
      </c>
      <c r="L187" s="40"/>
      <c r="M187" s="16" t="str">
        <f t="shared" si="83"/>
        <v xml:space="preserve"> </v>
      </c>
      <c r="N187" s="24" t="str">
        <f t="shared" si="91"/>
        <v xml:space="preserve"> </v>
      </c>
      <c r="O187" s="24" t="str">
        <f t="shared" si="92"/>
        <v xml:space="preserve"> </v>
      </c>
      <c r="P187" s="16" t="str">
        <f t="shared" si="93"/>
        <v xml:space="preserve"> </v>
      </c>
    </row>
    <row r="188" spans="1:16" ht="33.75" customHeight="1" x14ac:dyDescent="0.25">
      <c r="A188" s="18">
        <v>10</v>
      </c>
      <c r="B188" s="38"/>
      <c r="C188" s="64"/>
      <c r="D188" s="80"/>
      <c r="E188" s="91"/>
      <c r="F188" s="92"/>
      <c r="G188" s="3"/>
      <c r="H188" s="3"/>
      <c r="I188" s="72">
        <f t="shared" si="88"/>
        <v>0</v>
      </c>
      <c r="J188" s="73">
        <f t="shared" si="89"/>
        <v>0</v>
      </c>
      <c r="K188" s="74" t="str">
        <f t="shared" si="90"/>
        <v xml:space="preserve"> </v>
      </c>
      <c r="L188" s="40"/>
      <c r="M188" s="16" t="str">
        <f t="shared" si="83"/>
        <v xml:space="preserve"> </v>
      </c>
      <c r="N188" s="24" t="str">
        <f t="shared" si="91"/>
        <v xml:space="preserve"> </v>
      </c>
      <c r="O188" s="24" t="str">
        <f t="shared" si="92"/>
        <v xml:space="preserve"> </v>
      </c>
      <c r="P188" s="16" t="str">
        <f t="shared" si="93"/>
        <v xml:space="preserve"> </v>
      </c>
    </row>
    <row r="189" spans="1:16" ht="33.75" customHeight="1" x14ac:dyDescent="0.25">
      <c r="A189" s="18">
        <v>11</v>
      </c>
      <c r="B189" s="38"/>
      <c r="C189" s="64"/>
      <c r="D189" s="80"/>
      <c r="E189" s="91"/>
      <c r="F189" s="92"/>
      <c r="G189" s="3"/>
      <c r="H189" s="3"/>
      <c r="I189" s="72">
        <f t="shared" ref="I189:I195" si="94">IFERROR(INT(N189),0)</f>
        <v>0</v>
      </c>
      <c r="J189" s="73">
        <f t="shared" ref="J189:J195" si="95">IFERROR(INT(O189),0)</f>
        <v>0</v>
      </c>
      <c r="K189" s="74" t="str">
        <f t="shared" ref="K189:K195" si="96">+P189</f>
        <v xml:space="preserve"> </v>
      </c>
      <c r="L189" s="40"/>
      <c r="M189" s="16" t="str">
        <f t="shared" si="83"/>
        <v xml:space="preserve"> </v>
      </c>
      <c r="N189" s="24" t="str">
        <f t="shared" ref="N189:N195" si="97">IF(ISNUMBER(M189),M189/360," ")</f>
        <v xml:space="preserve"> </v>
      </c>
      <c r="O189" s="24" t="str">
        <f t="shared" ref="O189:O195" si="98">IF(ISNUMBER(M189),M189/30-(12*ROUNDDOWN(N189,0))," ")</f>
        <v xml:space="preserve"> </v>
      </c>
      <c r="P189" s="16" t="str">
        <f t="shared" ref="P189:P195" si="99">IF(ISNUMBER(M189),SUM(M189,-(ROUNDDOWN(N189,0)*360),-(ROUNDDOWN(O189,0)*30))," ")</f>
        <v xml:space="preserve"> </v>
      </c>
    </row>
    <row r="190" spans="1:16" ht="33.75" customHeight="1" x14ac:dyDescent="0.25">
      <c r="A190" s="18">
        <v>12</v>
      </c>
      <c r="B190" s="38"/>
      <c r="C190" s="64"/>
      <c r="D190" s="80"/>
      <c r="E190" s="91"/>
      <c r="F190" s="92"/>
      <c r="G190" s="3"/>
      <c r="H190" s="3"/>
      <c r="I190" s="72">
        <f t="shared" si="94"/>
        <v>0</v>
      </c>
      <c r="J190" s="73">
        <f t="shared" si="95"/>
        <v>0</v>
      </c>
      <c r="K190" s="74" t="str">
        <f t="shared" si="96"/>
        <v xml:space="preserve"> </v>
      </c>
      <c r="L190" s="40"/>
      <c r="M190" s="16" t="str">
        <f t="shared" si="83"/>
        <v xml:space="preserve"> </v>
      </c>
      <c r="N190" s="24" t="str">
        <f t="shared" si="97"/>
        <v xml:space="preserve"> </v>
      </c>
      <c r="O190" s="24" t="str">
        <f t="shared" si="98"/>
        <v xml:space="preserve"> </v>
      </c>
      <c r="P190" s="16" t="str">
        <f t="shared" si="99"/>
        <v xml:space="preserve"> </v>
      </c>
    </row>
    <row r="191" spans="1:16" ht="33.75" customHeight="1" x14ac:dyDescent="0.25">
      <c r="A191" s="18">
        <v>13</v>
      </c>
      <c r="B191" s="38"/>
      <c r="C191" s="64"/>
      <c r="D191" s="80"/>
      <c r="E191" s="91"/>
      <c r="F191" s="92"/>
      <c r="G191" s="3"/>
      <c r="H191" s="3"/>
      <c r="I191" s="72">
        <f t="shared" si="94"/>
        <v>0</v>
      </c>
      <c r="J191" s="73">
        <f t="shared" si="95"/>
        <v>0</v>
      </c>
      <c r="K191" s="74" t="str">
        <f t="shared" si="96"/>
        <v xml:space="preserve"> </v>
      </c>
      <c r="L191" s="40"/>
      <c r="M191" s="16" t="str">
        <f t="shared" si="83"/>
        <v xml:space="preserve"> </v>
      </c>
      <c r="N191" s="24" t="str">
        <f t="shared" si="97"/>
        <v xml:space="preserve"> </v>
      </c>
      <c r="O191" s="24" t="str">
        <f t="shared" si="98"/>
        <v xml:space="preserve"> </v>
      </c>
      <c r="P191" s="16" t="str">
        <f t="shared" si="99"/>
        <v xml:space="preserve"> </v>
      </c>
    </row>
    <row r="192" spans="1:16" ht="33.75" customHeight="1" x14ac:dyDescent="0.25">
      <c r="A192" s="18">
        <v>14</v>
      </c>
      <c r="B192" s="38"/>
      <c r="C192" s="64"/>
      <c r="D192" s="80"/>
      <c r="E192" s="91"/>
      <c r="F192" s="92"/>
      <c r="G192" s="3"/>
      <c r="H192" s="3"/>
      <c r="I192" s="72">
        <f t="shared" si="94"/>
        <v>0</v>
      </c>
      <c r="J192" s="73">
        <f t="shared" si="95"/>
        <v>0</v>
      </c>
      <c r="K192" s="74" t="str">
        <f t="shared" si="96"/>
        <v xml:space="preserve"> </v>
      </c>
      <c r="L192" s="40"/>
      <c r="M192" s="16" t="str">
        <f t="shared" ref="M192:M195" si="100">IF(ISNUMBER(G192),DAYS360(G192,H192+1)," ")</f>
        <v xml:space="preserve"> </v>
      </c>
      <c r="N192" s="24" t="str">
        <f t="shared" si="97"/>
        <v xml:space="preserve"> </v>
      </c>
      <c r="O192" s="24" t="str">
        <f t="shared" si="98"/>
        <v xml:space="preserve"> </v>
      </c>
      <c r="P192" s="16" t="str">
        <f t="shared" si="99"/>
        <v xml:space="preserve"> </v>
      </c>
    </row>
    <row r="193" spans="1:16" ht="33.75" customHeight="1" x14ac:dyDescent="0.25">
      <c r="A193" s="18">
        <v>15</v>
      </c>
      <c r="B193" s="38"/>
      <c r="C193" s="64"/>
      <c r="D193" s="80"/>
      <c r="E193" s="91"/>
      <c r="F193" s="92"/>
      <c r="G193" s="3"/>
      <c r="H193" s="3"/>
      <c r="I193" s="72">
        <f t="shared" si="94"/>
        <v>0</v>
      </c>
      <c r="J193" s="73">
        <f t="shared" si="95"/>
        <v>0</v>
      </c>
      <c r="K193" s="74" t="str">
        <f t="shared" si="96"/>
        <v xml:space="preserve"> </v>
      </c>
      <c r="L193" s="40"/>
      <c r="M193" s="16" t="str">
        <f t="shared" si="100"/>
        <v xml:space="preserve"> </v>
      </c>
      <c r="N193" s="24" t="str">
        <f t="shared" si="97"/>
        <v xml:space="preserve"> </v>
      </c>
      <c r="O193" s="24" t="str">
        <f t="shared" si="98"/>
        <v xml:space="preserve"> </v>
      </c>
      <c r="P193" s="16" t="str">
        <f t="shared" si="99"/>
        <v xml:space="preserve"> </v>
      </c>
    </row>
    <row r="194" spans="1:16" ht="33.75" customHeight="1" x14ac:dyDescent="0.25">
      <c r="A194" s="18">
        <v>16</v>
      </c>
      <c r="B194" s="38"/>
      <c r="C194" s="64"/>
      <c r="D194" s="80"/>
      <c r="E194" s="91"/>
      <c r="F194" s="92"/>
      <c r="G194" s="3"/>
      <c r="H194" s="3"/>
      <c r="I194" s="72">
        <f t="shared" si="94"/>
        <v>0</v>
      </c>
      <c r="J194" s="73">
        <f t="shared" si="95"/>
        <v>0</v>
      </c>
      <c r="K194" s="74" t="str">
        <f t="shared" si="96"/>
        <v xml:space="preserve"> </v>
      </c>
      <c r="L194" s="40"/>
      <c r="M194" s="16" t="str">
        <f t="shared" si="100"/>
        <v xml:space="preserve"> </v>
      </c>
      <c r="N194" s="24" t="str">
        <f t="shared" si="97"/>
        <v xml:space="preserve"> </v>
      </c>
      <c r="O194" s="24" t="str">
        <f t="shared" si="98"/>
        <v xml:space="preserve"> </v>
      </c>
      <c r="P194" s="16" t="str">
        <f t="shared" si="99"/>
        <v xml:space="preserve"> </v>
      </c>
    </row>
    <row r="195" spans="1:16" ht="33.75" customHeight="1" x14ac:dyDescent="0.25">
      <c r="A195" s="18">
        <v>17</v>
      </c>
      <c r="B195" s="38"/>
      <c r="C195" s="64"/>
      <c r="D195" s="80"/>
      <c r="E195" s="91"/>
      <c r="F195" s="92"/>
      <c r="G195" s="3"/>
      <c r="H195" s="3"/>
      <c r="I195" s="72">
        <f t="shared" si="94"/>
        <v>0</v>
      </c>
      <c r="J195" s="73">
        <f t="shared" si="95"/>
        <v>0</v>
      </c>
      <c r="K195" s="74" t="str">
        <f t="shared" si="96"/>
        <v xml:space="preserve"> </v>
      </c>
      <c r="L195" s="40"/>
      <c r="M195" s="16" t="str">
        <f t="shared" si="100"/>
        <v xml:space="preserve"> </v>
      </c>
      <c r="N195" s="24" t="str">
        <f t="shared" si="97"/>
        <v xml:space="preserve"> </v>
      </c>
      <c r="O195" s="24" t="str">
        <f t="shared" si="98"/>
        <v xml:space="preserve"> </v>
      </c>
      <c r="P195" s="16" t="str">
        <f t="shared" si="99"/>
        <v xml:space="preserve"> </v>
      </c>
    </row>
    <row r="196" spans="1:16" ht="20.25" customHeight="1" x14ac:dyDescent="0.25">
      <c r="B196" s="56" t="s">
        <v>102</v>
      </c>
      <c r="C196" s="60"/>
      <c r="D196" s="60"/>
      <c r="E196" s="60"/>
      <c r="F196" s="61"/>
      <c r="G196" s="210" t="s">
        <v>74</v>
      </c>
      <c r="H196" s="210"/>
      <c r="I196" s="33">
        <f>+INT(I198)</f>
        <v>0</v>
      </c>
      <c r="J196" s="33">
        <f>+(J198-J199)*12</f>
        <v>0</v>
      </c>
      <c r="K196" s="33">
        <f>((K197/30)-K199)*30</f>
        <v>0</v>
      </c>
    </row>
    <row r="197" spans="1:16" hidden="1" x14ac:dyDescent="0.25">
      <c r="B197" s="26"/>
      <c r="I197" s="27">
        <f>SUM(I179:I195)</f>
        <v>0</v>
      </c>
      <c r="J197" s="27">
        <f>SUM(J179:J195)</f>
        <v>0</v>
      </c>
      <c r="K197" s="27">
        <f>SUM(K179:K195)</f>
        <v>0</v>
      </c>
    </row>
    <row r="198" spans="1:16" hidden="1" x14ac:dyDescent="0.25">
      <c r="B198" s="26"/>
      <c r="I198" s="27">
        <f>+I197+J199</f>
        <v>0</v>
      </c>
      <c r="J198" s="28">
        <f>+(J197+K199)/12</f>
        <v>0</v>
      </c>
      <c r="K198" s="27">
        <f>+K197/30</f>
        <v>0</v>
      </c>
    </row>
    <row r="199" spans="1:16" hidden="1" x14ac:dyDescent="0.25">
      <c r="B199" s="13"/>
      <c r="I199" s="29"/>
      <c r="J199" s="30">
        <f>+INT(J198)</f>
        <v>0</v>
      </c>
      <c r="K199" s="31">
        <f>INT((K197/30))</f>
        <v>0</v>
      </c>
    </row>
    <row r="203" spans="1:16" ht="15.75" x14ac:dyDescent="0.25">
      <c r="B203" s="35" t="s">
        <v>92</v>
      </c>
    </row>
    <row r="205" spans="1:16" x14ac:dyDescent="0.25">
      <c r="B205" s="13"/>
    </row>
    <row r="206" spans="1:16" x14ac:dyDescent="0.25">
      <c r="B206" s="13"/>
      <c r="I206" s="77"/>
    </row>
    <row r="207" spans="1:16" ht="27" customHeight="1" x14ac:dyDescent="0.25">
      <c r="B207" s="13"/>
      <c r="H207" s="75" t="s">
        <v>125</v>
      </c>
      <c r="I207" s="93">
        <f ca="1">+TODAY()</f>
        <v>46310</v>
      </c>
      <c r="J207" s="94"/>
      <c r="K207" s="94"/>
      <c r="L207" s="95"/>
    </row>
    <row r="208" spans="1:16" x14ac:dyDescent="0.25">
      <c r="B208" s="13"/>
    </row>
    <row r="209" spans="2:7" x14ac:dyDescent="0.25">
      <c r="B209" s="13"/>
      <c r="F209" s="46"/>
      <c r="G209" s="46"/>
    </row>
    <row r="210" spans="2:7" x14ac:dyDescent="0.25">
      <c r="F210" s="46"/>
      <c r="G210" s="46"/>
    </row>
    <row r="211" spans="2:7" ht="15.75" customHeight="1" x14ac:dyDescent="0.25">
      <c r="B211" s="13"/>
      <c r="F211" s="110" t="s">
        <v>49</v>
      </c>
      <c r="G211" s="110"/>
    </row>
    <row r="212" spans="2:7" s="37" customFormat="1" ht="18.75" customHeight="1" x14ac:dyDescent="0.25">
      <c r="F212" s="111" t="e">
        <f ca="1">+_xlfn.TEXTJOIN(" ",,C10,F10,H10)</f>
        <v>#NAME?</v>
      </c>
      <c r="G212" s="111"/>
    </row>
    <row r="213" spans="2:7" ht="15.75" x14ac:dyDescent="0.25">
      <c r="F213" s="65" t="s">
        <v>75</v>
      </c>
      <c r="G213" s="76">
        <f>+C9</f>
        <v>0</v>
      </c>
    </row>
    <row r="214" spans="2:7" x14ac:dyDescent="0.25">
      <c r="B214" s="36"/>
      <c r="C214" s="36"/>
      <c r="D214" s="36"/>
    </row>
  </sheetData>
  <mergeCells count="237">
    <mergeCell ref="I177:K177"/>
    <mergeCell ref="L177:L178"/>
    <mergeCell ref="E195:F195"/>
    <mergeCell ref="E185:F185"/>
    <mergeCell ref="E186:F186"/>
    <mergeCell ref="E187:F187"/>
    <mergeCell ref="E188:F188"/>
    <mergeCell ref="E189:F189"/>
    <mergeCell ref="E190:F190"/>
    <mergeCell ref="E191:F191"/>
    <mergeCell ref="E194:F194"/>
    <mergeCell ref="D177:D178"/>
    <mergeCell ref="G196:H196"/>
    <mergeCell ref="E179:F179"/>
    <mergeCell ref="E180:F180"/>
    <mergeCell ref="B177:B178"/>
    <mergeCell ref="C177:C178"/>
    <mergeCell ref="E177:F178"/>
    <mergeCell ref="G177:G178"/>
    <mergeCell ref="H177:H178"/>
    <mergeCell ref="B1:I1"/>
    <mergeCell ref="B2:I2"/>
    <mergeCell ref="B5:E5"/>
    <mergeCell ref="F5:I5"/>
    <mergeCell ref="B10:B11"/>
    <mergeCell ref="C10:E10"/>
    <mergeCell ref="F10:G10"/>
    <mergeCell ref="B7:I7"/>
    <mergeCell ref="B8:I8"/>
    <mergeCell ref="H9:I9"/>
    <mergeCell ref="B3:I3"/>
    <mergeCell ref="C9:D9"/>
    <mergeCell ref="H10:I10"/>
    <mergeCell ref="C11:E11"/>
    <mergeCell ref="F11:G11"/>
    <mergeCell ref="H11:I11"/>
    <mergeCell ref="B6:E6"/>
    <mergeCell ref="F6:I6"/>
    <mergeCell ref="B30:K30"/>
    <mergeCell ref="C12:E12"/>
    <mergeCell ref="C70:C71"/>
    <mergeCell ref="E72:F72"/>
    <mergeCell ref="E73:F73"/>
    <mergeCell ref="E192:F192"/>
    <mergeCell ref="E193:F193"/>
    <mergeCell ref="B28:K28"/>
    <mergeCell ref="C31:E32"/>
    <mergeCell ref="C53:E53"/>
    <mergeCell ref="C54:E54"/>
    <mergeCell ref="C55:E55"/>
    <mergeCell ref="B59:K59"/>
    <mergeCell ref="C60:E60"/>
    <mergeCell ref="I60:J60"/>
    <mergeCell ref="C61:E61"/>
    <mergeCell ref="I61:J61"/>
    <mergeCell ref="B44:B45"/>
    <mergeCell ref="F44:F45"/>
    <mergeCell ref="D151:D152"/>
    <mergeCell ref="C35:E35"/>
    <mergeCell ref="C36:E36"/>
    <mergeCell ref="C37:E37"/>
    <mergeCell ref="B31:B32"/>
    <mergeCell ref="B13:B15"/>
    <mergeCell ref="B20:B21"/>
    <mergeCell ref="D13:I13"/>
    <mergeCell ref="D14:E14"/>
    <mergeCell ref="D15:I15"/>
    <mergeCell ref="D17:E17"/>
    <mergeCell ref="C20:D20"/>
    <mergeCell ref="C21:D21"/>
    <mergeCell ref="C25:D25"/>
    <mergeCell ref="B17:C17"/>
    <mergeCell ref="G16:I16"/>
    <mergeCell ref="C16:E16"/>
    <mergeCell ref="B24:F24"/>
    <mergeCell ref="G24:K24"/>
    <mergeCell ref="B25:B27"/>
    <mergeCell ref="G25:H27"/>
    <mergeCell ref="E27:F27"/>
    <mergeCell ref="J27:K27"/>
    <mergeCell ref="B19:I19"/>
    <mergeCell ref="B22:I22"/>
    <mergeCell ref="G20:I20"/>
    <mergeCell ref="G21:I21"/>
    <mergeCell ref="C27:D27"/>
    <mergeCell ref="C26:D26"/>
    <mergeCell ref="F31:F32"/>
    <mergeCell ref="G31:G32"/>
    <mergeCell ref="J31:J32"/>
    <mergeCell ref="B41:K41"/>
    <mergeCell ref="C48:E48"/>
    <mergeCell ref="C49:E49"/>
    <mergeCell ref="C50:E50"/>
    <mergeCell ref="C51:E51"/>
    <mergeCell ref="C52:E52"/>
    <mergeCell ref="C33:E33"/>
    <mergeCell ref="C34:E34"/>
    <mergeCell ref="K31:K32"/>
    <mergeCell ref="C38:E38"/>
    <mergeCell ref="C39:E39"/>
    <mergeCell ref="C40:E40"/>
    <mergeCell ref="H31:I31"/>
    <mergeCell ref="J44:J45"/>
    <mergeCell ref="C44:E45"/>
    <mergeCell ref="C46:E46"/>
    <mergeCell ref="C47:E47"/>
    <mergeCell ref="B43:K43"/>
    <mergeCell ref="G44:G45"/>
    <mergeCell ref="H44:I44"/>
    <mergeCell ref="K44:K45"/>
    <mergeCell ref="C56:E56"/>
    <mergeCell ref="I62:J62"/>
    <mergeCell ref="C63:E63"/>
    <mergeCell ref="I63:J63"/>
    <mergeCell ref="B65:K65"/>
    <mergeCell ref="B68:L68"/>
    <mergeCell ref="B57:K57"/>
    <mergeCell ref="C62:E62"/>
    <mergeCell ref="B70:B71"/>
    <mergeCell ref="B66:K66"/>
    <mergeCell ref="B69:L69"/>
    <mergeCell ref="B99:L99"/>
    <mergeCell ref="G70:G71"/>
    <mergeCell ref="H70:H71"/>
    <mergeCell ref="G100:G101"/>
    <mergeCell ref="H100:H101"/>
    <mergeCell ref="G92:H92"/>
    <mergeCell ref="E70:F71"/>
    <mergeCell ref="I70:K70"/>
    <mergeCell ref="L70:L71"/>
    <mergeCell ref="D70:D71"/>
    <mergeCell ref="E87:F87"/>
    <mergeCell ref="E86:F86"/>
    <mergeCell ref="E85:F85"/>
    <mergeCell ref="E84:F84"/>
    <mergeCell ref="E83:F83"/>
    <mergeCell ref="L125:L126"/>
    <mergeCell ref="L151:L152"/>
    <mergeCell ref="B100:B101"/>
    <mergeCell ref="C100:C101"/>
    <mergeCell ref="E100:F101"/>
    <mergeCell ref="I100:K100"/>
    <mergeCell ref="L100:L101"/>
    <mergeCell ref="E136:F136"/>
    <mergeCell ref="E137:F137"/>
    <mergeCell ref="E138:F138"/>
    <mergeCell ref="E111:F111"/>
    <mergeCell ref="E108:F108"/>
    <mergeCell ref="E102:F102"/>
    <mergeCell ref="E103:F103"/>
    <mergeCell ref="E118:F118"/>
    <mergeCell ref="E112:F112"/>
    <mergeCell ref="E113:F113"/>
    <mergeCell ref="E115:F115"/>
    <mergeCell ref="E116:F116"/>
    <mergeCell ref="E117:F117"/>
    <mergeCell ref="G171:H171"/>
    <mergeCell ref="F211:G211"/>
    <mergeCell ref="F212:G212"/>
    <mergeCell ref="E153:F153"/>
    <mergeCell ref="E154:F154"/>
    <mergeCell ref="E170:F170"/>
    <mergeCell ref="G119:H119"/>
    <mergeCell ref="G145:H145"/>
    <mergeCell ref="E127:F127"/>
    <mergeCell ref="E128:F128"/>
    <mergeCell ref="E144:F144"/>
    <mergeCell ref="B150:L150"/>
    <mergeCell ref="B151:B152"/>
    <mergeCell ref="C151:C152"/>
    <mergeCell ref="E151:F152"/>
    <mergeCell ref="G151:G152"/>
    <mergeCell ref="H151:H152"/>
    <mergeCell ref="B124:L124"/>
    <mergeCell ref="B125:B126"/>
    <mergeCell ref="C125:C126"/>
    <mergeCell ref="E125:F126"/>
    <mergeCell ref="E184:F184"/>
    <mergeCell ref="E135:F135"/>
    <mergeCell ref="G125:G126"/>
    <mergeCell ref="E181:F181"/>
    <mergeCell ref="E182:F182"/>
    <mergeCell ref="E183:F183"/>
    <mergeCell ref="E161:F161"/>
    <mergeCell ref="E162:F162"/>
    <mergeCell ref="E143:F143"/>
    <mergeCell ref="E155:F155"/>
    <mergeCell ref="E156:F156"/>
    <mergeCell ref="E157:F157"/>
    <mergeCell ref="E158:F158"/>
    <mergeCell ref="E159:F159"/>
    <mergeCell ref="E167:F167"/>
    <mergeCell ref="E164:F164"/>
    <mergeCell ref="E165:F165"/>
    <mergeCell ref="E166:F166"/>
    <mergeCell ref="E134:F134"/>
    <mergeCell ref="E142:F142"/>
    <mergeCell ref="E140:F140"/>
    <mergeCell ref="E141:F141"/>
    <mergeCell ref="E169:F169"/>
    <mergeCell ref="E139:F139"/>
    <mergeCell ref="E160:F160"/>
    <mergeCell ref="E163:F163"/>
    <mergeCell ref="E168:F168"/>
    <mergeCell ref="I207:L207"/>
    <mergeCell ref="B176:L176"/>
    <mergeCell ref="I151:K151"/>
    <mergeCell ref="I125:K125"/>
    <mergeCell ref="B97:L97"/>
    <mergeCell ref="E91:F91"/>
    <mergeCell ref="E90:F90"/>
    <mergeCell ref="E89:F89"/>
    <mergeCell ref="E88:F88"/>
    <mergeCell ref="D125:D126"/>
    <mergeCell ref="E114:F114"/>
    <mergeCell ref="H125:H126"/>
    <mergeCell ref="E104:F104"/>
    <mergeCell ref="E105:F105"/>
    <mergeCell ref="E106:F106"/>
    <mergeCell ref="E107:F107"/>
    <mergeCell ref="D100:D101"/>
    <mergeCell ref="E109:F109"/>
    <mergeCell ref="E110:F110"/>
    <mergeCell ref="E129:F129"/>
    <mergeCell ref="E130:F130"/>
    <mergeCell ref="E131:F131"/>
    <mergeCell ref="E132:F132"/>
    <mergeCell ref="E133:F133"/>
    <mergeCell ref="E82:F82"/>
    <mergeCell ref="E81:F81"/>
    <mergeCell ref="E80:F80"/>
    <mergeCell ref="E79:F79"/>
    <mergeCell ref="E78:F78"/>
    <mergeCell ref="E77:F77"/>
    <mergeCell ref="E76:F76"/>
    <mergeCell ref="E75:F75"/>
    <mergeCell ref="E74:F74"/>
  </mergeCells>
  <conditionalFormatting sqref="C82:H82 L82">
    <cfRule type="expression" dxfId="128" priority="50">
      <formula>$B$82=""</formula>
    </cfRule>
  </conditionalFormatting>
  <conditionalFormatting sqref="C83:H83 L83">
    <cfRule type="expression" dxfId="127" priority="44">
      <formula>$B$83=""</formula>
    </cfRule>
  </conditionalFormatting>
  <conditionalFormatting sqref="C84:H84 L84">
    <cfRule type="expression" dxfId="126" priority="43">
      <formula>$B$84=""</formula>
    </cfRule>
  </conditionalFormatting>
  <conditionalFormatting sqref="C85:H85 L85">
    <cfRule type="expression" dxfId="125" priority="41">
      <formula>$B$85=""</formula>
    </cfRule>
  </conditionalFormatting>
  <conditionalFormatting sqref="C86:H86 L86">
    <cfRule type="expression" dxfId="124" priority="40">
      <formula>$B$86=""</formula>
    </cfRule>
  </conditionalFormatting>
  <conditionalFormatting sqref="C87:H87 L87">
    <cfRule type="expression" dxfId="123" priority="39">
      <formula>$B$87=""</formula>
    </cfRule>
  </conditionalFormatting>
  <conditionalFormatting sqref="C88:H88 L88">
    <cfRule type="expression" dxfId="122" priority="38">
      <formula>$B$88=""</formula>
    </cfRule>
  </conditionalFormatting>
  <conditionalFormatting sqref="C89:H89 L89">
    <cfRule type="expression" dxfId="121" priority="37">
      <formula>$B$89=""</formula>
    </cfRule>
  </conditionalFormatting>
  <conditionalFormatting sqref="C90:H90 L90">
    <cfRule type="expression" dxfId="120" priority="36">
      <formula>$B$90=""</formula>
    </cfRule>
  </conditionalFormatting>
  <conditionalFormatting sqref="C91:H91 L91">
    <cfRule type="expression" dxfId="119" priority="35">
      <formula>$B$91=""</formula>
    </cfRule>
  </conditionalFormatting>
  <conditionalFormatting sqref="C113:H113 L113">
    <cfRule type="expression" dxfId="118" priority="34">
      <formula>$B$113=""</formula>
    </cfRule>
  </conditionalFormatting>
  <conditionalFormatting sqref="C114:H114 L114">
    <cfRule type="expression" dxfId="117" priority="33">
      <formula>$B$114=""</formula>
    </cfRule>
  </conditionalFormatting>
  <conditionalFormatting sqref="C115:H115 L115">
    <cfRule type="expression" dxfId="116" priority="32">
      <formula>$B$115=""</formula>
    </cfRule>
  </conditionalFormatting>
  <conditionalFormatting sqref="C116:H116 L116">
    <cfRule type="expression" dxfId="115" priority="31">
      <formula>$B$116=""</formula>
    </cfRule>
  </conditionalFormatting>
  <conditionalFormatting sqref="C117:H117 L117">
    <cfRule type="expression" dxfId="114" priority="30">
      <formula>$B$117=""</formula>
    </cfRule>
  </conditionalFormatting>
  <conditionalFormatting sqref="C118:H118 L118">
    <cfRule type="expression" dxfId="113" priority="29">
      <formula>$B$118=""</formula>
    </cfRule>
  </conditionalFormatting>
  <conditionalFormatting sqref="C137:H137 L137">
    <cfRule type="expression" dxfId="112" priority="28">
      <formula>$B$137=""</formula>
    </cfRule>
  </conditionalFormatting>
  <conditionalFormatting sqref="C139:H139 L139">
    <cfRule type="expression" dxfId="111" priority="27">
      <formula>$B$139=""</formula>
    </cfRule>
  </conditionalFormatting>
  <conditionalFormatting sqref="C140:H140 L140">
    <cfRule type="expression" dxfId="110" priority="26">
      <formula>$B$140=""</formula>
    </cfRule>
  </conditionalFormatting>
  <conditionalFormatting sqref="C141:H141 L141">
    <cfRule type="expression" dxfId="109" priority="25">
      <formula>$B$141=""</formula>
    </cfRule>
  </conditionalFormatting>
  <conditionalFormatting sqref="C142:H142 L142">
    <cfRule type="expression" dxfId="108" priority="24">
      <formula>$B$142=""</formula>
    </cfRule>
  </conditionalFormatting>
  <conditionalFormatting sqref="C143:H143 L143">
    <cfRule type="expression" dxfId="107" priority="20">
      <formula>$B$143=""</formula>
    </cfRule>
  </conditionalFormatting>
  <conditionalFormatting sqref="C144:H144 L144">
    <cfRule type="expression" dxfId="106" priority="21">
      <formula>$B$144=""</formula>
    </cfRule>
  </conditionalFormatting>
  <conditionalFormatting sqref="C161:H161 L161">
    <cfRule type="expression" dxfId="105" priority="19">
      <formula>$B$161=""</formula>
    </cfRule>
  </conditionalFormatting>
  <conditionalFormatting sqref="C162:H162 L162">
    <cfRule type="expression" dxfId="104" priority="18">
      <formula>$B$162=""</formula>
    </cfRule>
  </conditionalFormatting>
  <conditionalFormatting sqref="C163:H163 L163">
    <cfRule type="expression" dxfId="103" priority="17">
      <formula>$B$163=""</formula>
    </cfRule>
  </conditionalFormatting>
  <conditionalFormatting sqref="C164:H164 L164">
    <cfRule type="expression" dxfId="102" priority="16">
      <formula>$B$164=""</formula>
    </cfRule>
  </conditionalFormatting>
  <conditionalFormatting sqref="C165:H165 L165">
    <cfRule type="expression" dxfId="101" priority="15">
      <formula>$B$165=""</formula>
    </cfRule>
  </conditionalFormatting>
  <conditionalFormatting sqref="C166:H166 L166">
    <cfRule type="expression" dxfId="100" priority="14">
      <formula>$B$166=""</formula>
    </cfRule>
  </conditionalFormatting>
  <conditionalFormatting sqref="C167:H167 L167">
    <cfRule type="expression" dxfId="99" priority="13">
      <formula>$B$167=""</formula>
    </cfRule>
  </conditionalFormatting>
  <conditionalFormatting sqref="C168:H168 L168">
    <cfRule type="expression" dxfId="98" priority="12">
      <formula>$B$168=""</formula>
    </cfRule>
  </conditionalFormatting>
  <conditionalFormatting sqref="C169:H169 L169">
    <cfRule type="expression" dxfId="97" priority="11">
      <formula>$B$169=""</formula>
    </cfRule>
  </conditionalFormatting>
  <conditionalFormatting sqref="C170:H170 L170">
    <cfRule type="expression" dxfId="96" priority="10">
      <formula>$B$170=""</formula>
    </cfRule>
  </conditionalFormatting>
  <conditionalFormatting sqref="C187:H187 L187">
    <cfRule type="expression" dxfId="95" priority="9">
      <formula>$B$187=""</formula>
    </cfRule>
  </conditionalFormatting>
  <conditionalFormatting sqref="C188:H188 L188">
    <cfRule type="expression" dxfId="94" priority="8">
      <formula>$B$188=""</formula>
    </cfRule>
  </conditionalFormatting>
  <conditionalFormatting sqref="C189:H189 L189">
    <cfRule type="expression" dxfId="93" priority="7">
      <formula>$B$189=""</formula>
    </cfRule>
  </conditionalFormatting>
  <conditionalFormatting sqref="C190:H190 L190">
    <cfRule type="expression" dxfId="92" priority="6">
      <formula>$B$190=""</formula>
    </cfRule>
  </conditionalFormatting>
  <conditionalFormatting sqref="C191:H191 L191">
    <cfRule type="expression" dxfId="91" priority="5">
      <formula>$B$191=""</formula>
    </cfRule>
  </conditionalFormatting>
  <conditionalFormatting sqref="C192:H192 L192">
    <cfRule type="expression" dxfId="90" priority="4">
      <formula>$B$192=""</formula>
    </cfRule>
  </conditionalFormatting>
  <conditionalFormatting sqref="C193:H193 L193">
    <cfRule type="expression" dxfId="89" priority="3">
      <formula>$B$193=""</formula>
    </cfRule>
  </conditionalFormatting>
  <conditionalFormatting sqref="C194:H194 L194">
    <cfRule type="expression" dxfId="88" priority="2">
      <formula>$B$194=""</formula>
    </cfRule>
  </conditionalFormatting>
  <conditionalFormatting sqref="C195:H195 L195">
    <cfRule type="expression" dxfId="87" priority="1">
      <formula>$B$195=""</formula>
    </cfRule>
  </conditionalFormatting>
  <conditionalFormatting sqref="C47:J47">
    <cfRule type="expression" dxfId="86" priority="192">
      <formula>$B$47=""</formula>
    </cfRule>
  </conditionalFormatting>
  <conditionalFormatting sqref="C46:K46">
    <cfRule type="expression" dxfId="85" priority="193">
      <formula>$B$46=""</formula>
    </cfRule>
  </conditionalFormatting>
  <conditionalFormatting sqref="C48:K48">
    <cfRule type="expression" dxfId="84" priority="191">
      <formula>$B$48=""</formula>
    </cfRule>
  </conditionalFormatting>
  <conditionalFormatting sqref="C49:K49">
    <cfRule type="expression" dxfId="83" priority="190">
      <formula>$B$49=""</formula>
    </cfRule>
  </conditionalFormatting>
  <conditionalFormatting sqref="C50:K50">
    <cfRule type="expression" dxfId="82" priority="189">
      <formula>$B$50=""</formula>
    </cfRule>
  </conditionalFormatting>
  <conditionalFormatting sqref="C51:K51">
    <cfRule type="expression" dxfId="81" priority="188">
      <formula>$B$51=""</formula>
    </cfRule>
  </conditionalFormatting>
  <conditionalFormatting sqref="C52:K52">
    <cfRule type="expression" dxfId="80" priority="187">
      <formula>$B$52=""</formula>
    </cfRule>
  </conditionalFormatting>
  <conditionalFormatting sqref="C53:K53">
    <cfRule type="expression" dxfId="79" priority="186">
      <formula>$B$53=""</formula>
    </cfRule>
  </conditionalFormatting>
  <conditionalFormatting sqref="C54:K54">
    <cfRule type="expression" dxfId="78" priority="185">
      <formula>$B$54=""</formula>
    </cfRule>
  </conditionalFormatting>
  <conditionalFormatting sqref="C55:K55">
    <cfRule type="expression" dxfId="77" priority="184">
      <formula>$B$55=""</formula>
    </cfRule>
  </conditionalFormatting>
  <conditionalFormatting sqref="C56:K56">
    <cfRule type="expression" dxfId="76" priority="183">
      <formula>$B$56=""</formula>
    </cfRule>
  </conditionalFormatting>
  <conditionalFormatting sqref="C72:L72">
    <cfRule type="expression" dxfId="75" priority="89">
      <formula>$B$72=""</formula>
    </cfRule>
  </conditionalFormatting>
  <conditionalFormatting sqref="C73:L73">
    <cfRule type="expression" dxfId="74" priority="88">
      <formula>$B$73=""</formula>
    </cfRule>
  </conditionalFormatting>
  <conditionalFormatting sqref="C74:L74">
    <cfRule type="expression" dxfId="73" priority="87">
      <formula>$B$74=""</formula>
    </cfRule>
  </conditionalFormatting>
  <conditionalFormatting sqref="C75:L75">
    <cfRule type="expression" dxfId="72" priority="86">
      <formula>$B$75=""</formula>
    </cfRule>
  </conditionalFormatting>
  <conditionalFormatting sqref="C76:L76">
    <cfRule type="expression" dxfId="71" priority="85">
      <formula>$B$76=""</formula>
    </cfRule>
  </conditionalFormatting>
  <conditionalFormatting sqref="C77:L77">
    <cfRule type="expression" dxfId="70" priority="84">
      <formula>$B$77=""</formula>
    </cfRule>
  </conditionalFormatting>
  <conditionalFormatting sqref="C78:L78">
    <cfRule type="expression" dxfId="69" priority="83">
      <formula>$B$78=""</formula>
    </cfRule>
  </conditionalFormatting>
  <conditionalFormatting sqref="C79:L79">
    <cfRule type="expression" dxfId="68" priority="82">
      <formula>$B$79=""</formula>
    </cfRule>
  </conditionalFormatting>
  <conditionalFormatting sqref="C80:L80">
    <cfRule type="expression" dxfId="67" priority="81">
      <formula>$B$80=""</formula>
    </cfRule>
  </conditionalFormatting>
  <conditionalFormatting sqref="C81:L81">
    <cfRule type="expression" dxfId="66" priority="80">
      <formula>$B$81=""</formula>
    </cfRule>
  </conditionalFormatting>
  <conditionalFormatting sqref="C102:L102">
    <cfRule type="expression" dxfId="65" priority="102">
      <formula>$B$102=""</formula>
    </cfRule>
  </conditionalFormatting>
  <conditionalFormatting sqref="C103:L103">
    <cfRule type="expression" dxfId="64" priority="101">
      <formula>$B$103=""</formula>
    </cfRule>
  </conditionalFormatting>
  <conditionalFormatting sqref="C104:L104">
    <cfRule type="expression" dxfId="63" priority="100">
      <formula>$B$104=""</formula>
    </cfRule>
  </conditionalFormatting>
  <conditionalFormatting sqref="C105:L105">
    <cfRule type="expression" dxfId="62" priority="99">
      <formula>$B$105=""</formula>
    </cfRule>
  </conditionalFormatting>
  <conditionalFormatting sqref="C106:L106">
    <cfRule type="expression" dxfId="61" priority="98">
      <formula>$B$106=""</formula>
    </cfRule>
  </conditionalFormatting>
  <conditionalFormatting sqref="C107:L107">
    <cfRule type="expression" dxfId="60" priority="97">
      <formula>$B$107=""</formula>
    </cfRule>
  </conditionalFormatting>
  <conditionalFormatting sqref="C108:L108">
    <cfRule type="expression" dxfId="59" priority="96">
      <formula>$B$108=""</formula>
    </cfRule>
  </conditionalFormatting>
  <conditionalFormatting sqref="C109:L109">
    <cfRule type="expression" dxfId="58" priority="95">
      <formula>$B$109=""</formula>
    </cfRule>
  </conditionalFormatting>
  <conditionalFormatting sqref="C110:L110">
    <cfRule type="expression" dxfId="57" priority="94">
      <formula>$B$110=""</formula>
    </cfRule>
  </conditionalFormatting>
  <conditionalFormatting sqref="C111:L111">
    <cfRule type="expression" dxfId="56" priority="93">
      <formula>$B$111=""</formula>
    </cfRule>
  </conditionalFormatting>
  <conditionalFormatting sqref="C112:L112">
    <cfRule type="expression" dxfId="55" priority="92">
      <formula>$B$112=""</formula>
    </cfRule>
  </conditionalFormatting>
  <conditionalFormatting sqref="C127:L127">
    <cfRule type="expression" dxfId="54" priority="115">
      <formula>$B$127=""</formula>
    </cfRule>
  </conditionalFormatting>
  <conditionalFormatting sqref="C128:L128">
    <cfRule type="expression" dxfId="53" priority="114">
      <formula>$B$128=""</formula>
    </cfRule>
  </conditionalFormatting>
  <conditionalFormatting sqref="C129:L129">
    <cfRule type="expression" dxfId="52" priority="113">
      <formula>$B$129=""</formula>
    </cfRule>
  </conditionalFormatting>
  <conditionalFormatting sqref="C130:L130">
    <cfRule type="expression" dxfId="51" priority="112">
      <formula>$B$130=""</formula>
    </cfRule>
  </conditionalFormatting>
  <conditionalFormatting sqref="C131:L131">
    <cfRule type="expression" dxfId="50" priority="111">
      <formula>$B$131=""</formula>
    </cfRule>
  </conditionalFormatting>
  <conditionalFormatting sqref="C132:L132">
    <cfRule type="expression" dxfId="49" priority="110">
      <formula>$B$132=""</formula>
    </cfRule>
  </conditionalFormatting>
  <conditionalFormatting sqref="C133:L133">
    <cfRule type="expression" dxfId="48" priority="109">
      <formula>$B$133=""</formula>
    </cfRule>
  </conditionalFormatting>
  <conditionalFormatting sqref="C134:L134">
    <cfRule type="expression" dxfId="47" priority="108">
      <formula>$B$134=""</formula>
    </cfRule>
  </conditionalFormatting>
  <conditionalFormatting sqref="C135:L135">
    <cfRule type="expression" dxfId="46" priority="107">
      <formula>$B$135=""</formula>
    </cfRule>
  </conditionalFormatting>
  <conditionalFormatting sqref="C136:L136">
    <cfRule type="expression" dxfId="45" priority="106">
      <formula>$B$136=""</formula>
    </cfRule>
  </conditionalFormatting>
  <conditionalFormatting sqref="C138:L138">
    <cfRule type="expression" dxfId="44" priority="104">
      <formula>$B$138=""</formula>
    </cfRule>
  </conditionalFormatting>
  <conditionalFormatting sqref="C153:L153">
    <cfRule type="expression" dxfId="43" priority="139">
      <formula>$B$153=""</formula>
    </cfRule>
  </conditionalFormatting>
  <conditionalFormatting sqref="C154:L154">
    <cfRule type="expression" dxfId="42" priority="138">
      <formula>$B$154=""</formula>
    </cfRule>
  </conditionalFormatting>
  <conditionalFormatting sqref="C155:L155">
    <cfRule type="expression" dxfId="41" priority="137">
      <formula>$B$155=""</formula>
    </cfRule>
  </conditionalFormatting>
  <conditionalFormatting sqref="C156:L156">
    <cfRule type="expression" dxfId="40" priority="136">
      <formula>$B$156=""</formula>
    </cfRule>
  </conditionalFormatting>
  <conditionalFormatting sqref="C157:L157">
    <cfRule type="expression" dxfId="39" priority="135">
      <formula>$B$157=""</formula>
    </cfRule>
  </conditionalFormatting>
  <conditionalFormatting sqref="C158:L158">
    <cfRule type="expression" dxfId="38" priority="134">
      <formula>$B$158=""</formula>
    </cfRule>
  </conditionalFormatting>
  <conditionalFormatting sqref="C159:L159">
    <cfRule type="expression" dxfId="37" priority="133">
      <formula>$B$159=""</formula>
    </cfRule>
  </conditionalFormatting>
  <conditionalFormatting sqref="C160:L160">
    <cfRule type="expression" dxfId="36" priority="132">
      <formula>$B$160=""</formula>
    </cfRule>
  </conditionalFormatting>
  <conditionalFormatting sqref="C179:L179">
    <cfRule type="expression" dxfId="35" priority="126">
      <formula>$B$179=""</formula>
    </cfRule>
  </conditionalFormatting>
  <conditionalFormatting sqref="C180:L180">
    <cfRule type="expression" dxfId="34" priority="125">
      <formula>$B$180=""</formula>
    </cfRule>
  </conditionalFormatting>
  <conditionalFormatting sqref="C181:L181">
    <cfRule type="expression" dxfId="33" priority="124">
      <formula>$B$181=""</formula>
    </cfRule>
  </conditionalFormatting>
  <conditionalFormatting sqref="C182:L182">
    <cfRule type="expression" dxfId="32" priority="123">
      <formula>$B$182=""</formula>
    </cfRule>
  </conditionalFormatting>
  <conditionalFormatting sqref="C183:L183">
    <cfRule type="expression" dxfId="31" priority="122">
      <formula>$B$183=""</formula>
    </cfRule>
  </conditionalFormatting>
  <conditionalFormatting sqref="C184:L184">
    <cfRule type="expression" dxfId="30" priority="121">
      <formula>$B$184=""</formula>
    </cfRule>
  </conditionalFormatting>
  <conditionalFormatting sqref="C185:L185">
    <cfRule type="expression" dxfId="29" priority="120">
      <formula>$B$185=""</formula>
    </cfRule>
  </conditionalFormatting>
  <conditionalFormatting sqref="C186:L186">
    <cfRule type="expression" dxfId="28" priority="119">
      <formula>$B$186=""</formula>
    </cfRule>
  </conditionalFormatting>
  <conditionalFormatting sqref="E20 G20:I21">
    <cfRule type="expression" dxfId="27" priority="212">
      <formula>$E$21="X"</formula>
    </cfRule>
  </conditionalFormatting>
  <conditionalFormatting sqref="E21">
    <cfRule type="expression" dxfId="26" priority="211">
      <formula>$E$20="X"</formula>
    </cfRule>
  </conditionalFormatting>
  <conditionalFormatting sqref="E27">
    <cfRule type="expression" dxfId="25" priority="220">
      <formula>$E$26="X"</formula>
    </cfRule>
  </conditionalFormatting>
  <conditionalFormatting sqref="E26:F26">
    <cfRule type="expression" dxfId="24" priority="215">
      <formula>$E$27="X"</formula>
    </cfRule>
  </conditionalFormatting>
  <conditionalFormatting sqref="F61">
    <cfRule type="expression" dxfId="23" priority="210">
      <formula>$C$61="No Aplica"</formula>
    </cfRule>
  </conditionalFormatting>
  <conditionalFormatting sqref="F62">
    <cfRule type="expression" dxfId="22" priority="209">
      <formula>$C$62="No Aplica"</formula>
    </cfRule>
  </conditionalFormatting>
  <conditionalFormatting sqref="F63">
    <cfRule type="expression" dxfId="21" priority="208">
      <formula>$C$63="No Aplica"</formula>
    </cfRule>
  </conditionalFormatting>
  <conditionalFormatting sqref="F5:I5 C9 F9 H9:I9 C10:I10 C12:E12 G12 I12 G14 I14 C16:E16 G16:I16 D17 G17 I17 F6">
    <cfRule type="expression" dxfId="20" priority="75">
      <formula>#REF!=""</formula>
    </cfRule>
  </conditionalFormatting>
  <conditionalFormatting sqref="F33:K33">
    <cfRule type="expression" dxfId="19" priority="202">
      <formula>$C$33=""</formula>
    </cfRule>
  </conditionalFormatting>
  <conditionalFormatting sqref="F34:K34">
    <cfRule type="expression" dxfId="18" priority="200">
      <formula>$C$34=""</formula>
    </cfRule>
  </conditionalFormatting>
  <conditionalFormatting sqref="F35:K35">
    <cfRule type="expression" dxfId="17" priority="199">
      <formula>$C$35=""</formula>
    </cfRule>
  </conditionalFormatting>
  <conditionalFormatting sqref="F36:K36">
    <cfRule type="expression" dxfId="16" priority="198">
      <formula>$C$36=""</formula>
    </cfRule>
  </conditionalFormatting>
  <conditionalFormatting sqref="F37:K37">
    <cfRule type="expression" dxfId="15" priority="197">
      <formula>$C$37=""</formula>
    </cfRule>
  </conditionalFormatting>
  <conditionalFormatting sqref="F38:K38">
    <cfRule type="expression" dxfId="14" priority="196">
      <formula>$C$38=""</formula>
    </cfRule>
  </conditionalFormatting>
  <conditionalFormatting sqref="F39:K39">
    <cfRule type="expression" dxfId="13" priority="195">
      <formula>$C$39=""</formula>
    </cfRule>
  </conditionalFormatting>
  <conditionalFormatting sqref="F40:K40">
    <cfRule type="expression" dxfId="12" priority="194">
      <formula>$C$40=""</formula>
    </cfRule>
  </conditionalFormatting>
  <conditionalFormatting sqref="I72:K91">
    <cfRule type="cellIs" dxfId="11" priority="46" operator="equal">
      <formula>0</formula>
    </cfRule>
  </conditionalFormatting>
  <conditionalFormatting sqref="I102:K118">
    <cfRule type="cellIs" dxfId="10" priority="66" operator="equal">
      <formula>0</formula>
    </cfRule>
  </conditionalFormatting>
  <conditionalFormatting sqref="I127:K144">
    <cfRule type="cellIs" dxfId="9" priority="64" operator="equal">
      <formula>0</formula>
    </cfRule>
  </conditionalFormatting>
  <conditionalFormatting sqref="I153:K170">
    <cfRule type="cellIs" dxfId="8" priority="58" operator="equal">
      <formula>0</formula>
    </cfRule>
  </conditionalFormatting>
  <conditionalFormatting sqref="I179:K195">
    <cfRule type="cellIs" dxfId="7" priority="56" operator="equal">
      <formula>0</formula>
    </cfRule>
  </conditionalFormatting>
  <conditionalFormatting sqref="J27">
    <cfRule type="expression" dxfId="6" priority="219">
      <formula>$J$26="X"</formula>
    </cfRule>
  </conditionalFormatting>
  <conditionalFormatting sqref="J26:K26">
    <cfRule type="expression" dxfId="5" priority="214">
      <formula>$J$27="X"</formula>
    </cfRule>
  </conditionalFormatting>
  <conditionalFormatting sqref="K47">
    <cfRule type="expression" dxfId="4" priority="67">
      <formula>$B$49=""</formula>
    </cfRule>
  </conditionalFormatting>
  <conditionalFormatting sqref="K61">
    <cfRule type="expression" dxfId="3" priority="207">
      <formula>$I$61="No Aplica"</formula>
    </cfRule>
  </conditionalFormatting>
  <conditionalFormatting sqref="K62">
    <cfRule type="expression" dxfId="2" priority="205">
      <formula>$I$62="No Aplica"</formula>
    </cfRule>
  </conditionalFormatting>
  <conditionalFormatting sqref="K63">
    <cfRule type="expression" dxfId="1" priority="204">
      <formula>$I$63="No Aplica"</formula>
    </cfRule>
  </conditionalFormatting>
  <conditionalFormatting sqref="L66">
    <cfRule type="expression" dxfId="0" priority="54">
      <formula>$B$66=""</formula>
    </cfRule>
  </conditionalFormatting>
  <dataValidations count="5">
    <dataValidation type="list" allowBlank="1" showInputMessage="1" showErrorMessage="1" sqref="D145:D149 C153:C170 C72:C91 D119:D123 C102:C123 C127:C149 C179:C195">
      <formula1>"Público, Privado"</formula1>
    </dataValidation>
    <dataValidation type="list" allowBlank="1" showInputMessage="1" showErrorMessage="1" sqref="B46:B56">
      <formula1>"TALLER, CURSO, DIPLOMADO, ESPECIALIZACIÓN"</formula1>
    </dataValidation>
    <dataValidation type="list" allowBlank="1" showInputMessage="1" showErrorMessage="1" sqref="I17">
      <formula1>"SÍ, NO"</formula1>
    </dataValidation>
    <dataValidation type="list" allowBlank="1" showInputMessage="1" showErrorMessage="1" sqref="C61:E63 I61:J63">
      <formula1>"Basico, Intermedio, Avanzado, No Aplica"</formula1>
    </dataValidation>
    <dataValidation type="list" allowBlank="1" showInputMessage="1" showErrorMessage="1" sqref="D72:D91 D102:D118 D127:D144 D153:D170 D179:D195">
      <formula1>INDIRECT(C72)</formula1>
    </dataValidation>
  </dataValidations>
  <printOptions horizontalCentered="1"/>
  <pageMargins left="0.11811023622047245" right="0.11811023622047245" top="0.23622047244094491" bottom="0.35433070866141736" header="0.31496062992125984" footer="7.874015748031496E-2"/>
  <pageSetup paperSize="9" scale="52" orientation="portrait" r:id="rId1"/>
  <headerFooter>
    <oddFooter>&amp;CPágina &amp;P de &amp;F</oddFooter>
  </headerFooter>
  <rowBreaks count="3" manualBreakCount="3">
    <brk id="42" max="12" man="1"/>
    <brk id="95" max="12" man="1"/>
    <brk id="148" max="12" man="1"/>
  </rowBreaks>
  <colBreaks count="1" manualBreakCount="1">
    <brk id="12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89336C-CBFC-427A-B472-A613C55163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Base</vt:lpstr>
      <vt:lpstr>DJ 01. FICHA POSTULANTE</vt:lpstr>
      <vt:lpstr>'DJ 01. FICHA POSTULANTE'!Área_de_impresión</vt:lpstr>
      <vt:lpstr>PRIVADO</vt:lpstr>
      <vt:lpstr>Base!PUBLICO</vt:lpstr>
      <vt:lpstr>PUBLICO</vt:lpstr>
      <vt:lpstr>PÚBLICO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REMUNE-CRISTHIAN</cp:lastModifiedBy>
  <cp:lastPrinted>2025-06-09T21:10:20Z</cp:lastPrinted>
  <dcterms:created xsi:type="dcterms:W3CDTF">2025-06-06T13:56:11Z</dcterms:created>
  <dcterms:modified xsi:type="dcterms:W3CDTF">2026-10-15T20:42:07Z</dcterms:modified>
</cp:coreProperties>
</file>